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7980" activeTab="0"/>
  </bookViews>
  <sheets>
    <sheet name="081114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<sst xmlns="http://schemas.openxmlformats.org/spreadsheetml/2006/main" count="77" uniqueCount="63">
  <si>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</si>
  <si>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</si>
  <si>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</si>
  <si>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</si>
  <si>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</si>
  <si>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</si>
  <si>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</si>
  <si>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</si>
  <si>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</si>
  <si>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</si>
  <si>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</si>
  <si>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</si>
  <si>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</si>
  <si>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</si>
  <si>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</si>
  <si>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</si>
  <si>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</si>
  <si>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</si>
  <si>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</si>
  <si>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</si>
  <si>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</si>
  <si>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</si>
  <si>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</si>
  <si>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soy❤milk ドリア</t>
  </si>
  <si>
    <t>米・精白米（水稲）</t>
  </si>
  <si>
    <t>米・玄米（水稲）</t>
  </si>
  <si>
    <t>水</t>
  </si>
  <si>
    <t>しろさけ-生（切り身）</t>
  </si>
  <si>
    <t>たまねぎ・りん茎-生</t>
  </si>
  <si>
    <t>ほうれんそう・葉-生</t>
  </si>
  <si>
    <t>ｽｲｰﾄｺｰﾝ・缶詰、ﾎｰﾙｶｰﾈﾙｽﾀｲﾙ</t>
  </si>
  <si>
    <t>マッシュルーム・水煮缶詰</t>
  </si>
  <si>
    <t>加工乳・低脂肪</t>
  </si>
  <si>
    <t>豆乳</t>
  </si>
  <si>
    <t>有塩バター</t>
  </si>
  <si>
    <t>薄力粉・１等</t>
  </si>
  <si>
    <t>固形コンソメ</t>
  </si>
  <si>
    <t>精製塩</t>
  </si>
  <si>
    <t>こしょう・白、粉</t>
  </si>
  <si>
    <t>ﾅﾁｭﾗﾙﾁｰｽﾞ・ﾊﾟﾙﾒｻﾞﾝ</t>
  </si>
  <si>
    <t>パセリ・乾</t>
  </si>
  <si>
    <t>Σ合計(3-19)</t>
  </si>
  <si>
    <t>彩りサラダ</t>
  </si>
  <si>
    <t>れんこん・根茎-ゆで</t>
  </si>
  <si>
    <t>ブロッコリー・花序-生</t>
  </si>
  <si>
    <t>赤ピーマン-生</t>
  </si>
  <si>
    <t>黄ピーマン-生</t>
  </si>
  <si>
    <t>イタリアンドレッシング</t>
  </si>
  <si>
    <t>ごま-いり</t>
  </si>
  <si>
    <t>Σ合計(21-26)</t>
  </si>
  <si>
    <t>根菜スープ</t>
  </si>
  <si>
    <t>かぶ・根、皮むき-生</t>
  </si>
  <si>
    <t>かぶ・葉-生</t>
  </si>
  <si>
    <t>ごぼう・根-生</t>
  </si>
  <si>
    <t>にんじん・根、皮むき-生</t>
  </si>
  <si>
    <t>Σ合計(28-34)</t>
  </si>
  <si>
    <t>おフランスのグレープゼリー</t>
  </si>
  <si>
    <t>ぶどう・濃縮還元ジュース</t>
  </si>
  <si>
    <t>豚・ゼラチン</t>
  </si>
  <si>
    <t>なし・西洋なし・缶詰</t>
  </si>
  <si>
    <t>温州みかん・缶詰・液汁</t>
  </si>
  <si>
    <t>Σ合計(37-41)</t>
  </si>
  <si>
    <t>Σ合計(3-41)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</si>
</sst>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16">
          <cell r="G16">
            <v>368</v>
          </cell>
          <cell r="I16">
            <v>8</v>
          </cell>
          <cell r="J16">
            <v>1.7</v>
          </cell>
          <cell r="K16">
            <v>75.9</v>
          </cell>
          <cell r="M16">
            <v>2</v>
          </cell>
          <cell r="O16">
            <v>23</v>
          </cell>
          <cell r="R16">
            <v>0.6</v>
          </cell>
          <cell r="AA16">
            <v>0</v>
          </cell>
          <cell r="AI16">
            <v>0.13</v>
          </cell>
          <cell r="AJ16">
            <v>0.04</v>
          </cell>
          <cell r="AP16">
            <v>0</v>
          </cell>
          <cell r="AW16">
            <v>2.5</v>
          </cell>
          <cell r="AX16">
            <v>0</v>
          </cell>
        </row>
        <row r="76">
          <cell r="G76">
            <v>350</v>
          </cell>
          <cell r="I76">
            <v>6.8</v>
          </cell>
          <cell r="J76">
            <v>2.7</v>
          </cell>
          <cell r="K76">
            <v>73.8</v>
          </cell>
          <cell r="M76">
            <v>1</v>
          </cell>
          <cell r="O76">
            <v>9</v>
          </cell>
          <cell r="R76">
            <v>2.1</v>
          </cell>
          <cell r="AA76">
            <v>0</v>
          </cell>
          <cell r="AI76">
            <v>0.41</v>
          </cell>
          <cell r="AJ76">
            <v>0.04</v>
          </cell>
          <cell r="AP76">
            <v>0</v>
          </cell>
          <cell r="AW76">
            <v>3</v>
          </cell>
          <cell r="AX76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4">
        <row r="57">
          <cell r="G57">
            <v>46</v>
          </cell>
          <cell r="I57">
            <v>3.6</v>
          </cell>
          <cell r="J57">
            <v>2</v>
          </cell>
          <cell r="K57">
            <v>3.1</v>
          </cell>
          <cell r="M57">
            <v>2</v>
          </cell>
          <cell r="O57">
            <v>15</v>
          </cell>
          <cell r="R57">
            <v>1.2</v>
          </cell>
          <cell r="AA57">
            <v>0</v>
          </cell>
          <cell r="AI57">
            <v>0.03</v>
          </cell>
          <cell r="AJ57">
            <v>0.02</v>
          </cell>
          <cell r="AP57">
            <v>0</v>
          </cell>
          <cell r="AW57">
            <v>0.2</v>
          </cell>
          <cell r="AX57">
            <v>0</v>
          </cell>
        </row>
      </sheetData>
      <sheetData sheetId="5">
        <row r="21">
          <cell r="G21">
            <v>599</v>
          </cell>
          <cell r="I21">
            <v>20.3</v>
          </cell>
          <cell r="J21">
            <v>54.2</v>
          </cell>
          <cell r="K21">
            <v>18.5</v>
          </cell>
          <cell r="M21">
            <v>2</v>
          </cell>
          <cell r="O21">
            <v>1200</v>
          </cell>
          <cell r="R21">
            <v>9.9</v>
          </cell>
          <cell r="AA21">
            <v>1</v>
          </cell>
          <cell r="AI21">
            <v>0.49</v>
          </cell>
          <cell r="AJ21">
            <v>0.23</v>
          </cell>
          <cell r="AP21">
            <v>0</v>
          </cell>
          <cell r="AW21">
            <v>12.6</v>
          </cell>
          <cell r="AX21">
            <v>0</v>
          </cell>
        </row>
      </sheetData>
      <sheetData sheetId="6">
        <row r="37">
          <cell r="G37">
            <v>20</v>
          </cell>
          <cell r="I37">
            <v>2.3</v>
          </cell>
          <cell r="J37">
            <v>0.1</v>
          </cell>
          <cell r="K37">
            <v>3.9</v>
          </cell>
          <cell r="M37">
            <v>15</v>
          </cell>
          <cell r="O37">
            <v>250</v>
          </cell>
          <cell r="R37">
            <v>2.1</v>
          </cell>
          <cell r="AA37">
            <v>230</v>
          </cell>
          <cell r="AI37">
            <v>0.08</v>
          </cell>
          <cell r="AJ37">
            <v>0.16</v>
          </cell>
          <cell r="AP37">
            <v>82</v>
          </cell>
          <cell r="AW37">
            <v>2.9</v>
          </cell>
          <cell r="AX37">
            <v>0</v>
          </cell>
        </row>
        <row r="42">
          <cell r="G42">
            <v>21</v>
          </cell>
          <cell r="I42">
            <v>0.6</v>
          </cell>
          <cell r="J42">
            <v>0.1</v>
          </cell>
          <cell r="K42">
            <v>4.8</v>
          </cell>
          <cell r="M42">
            <v>5</v>
          </cell>
          <cell r="O42">
            <v>24</v>
          </cell>
          <cell r="R42">
            <v>0.2</v>
          </cell>
          <cell r="AA42">
            <v>0</v>
          </cell>
          <cell r="AI42">
            <v>0.03</v>
          </cell>
          <cell r="AJ42">
            <v>0.03</v>
          </cell>
          <cell r="AP42">
            <v>18</v>
          </cell>
          <cell r="AW42">
            <v>1.4</v>
          </cell>
          <cell r="AX42">
            <v>0</v>
          </cell>
        </row>
        <row r="89">
          <cell r="G89">
            <v>65</v>
          </cell>
          <cell r="I89">
            <v>1.8</v>
          </cell>
          <cell r="J89">
            <v>0.1</v>
          </cell>
          <cell r="K89">
            <v>15.4</v>
          </cell>
          <cell r="M89">
            <v>18</v>
          </cell>
          <cell r="O89">
            <v>46</v>
          </cell>
          <cell r="R89">
            <v>0.7</v>
          </cell>
          <cell r="AA89">
            <v>0</v>
          </cell>
          <cell r="AI89">
            <v>0.05</v>
          </cell>
          <cell r="AJ89">
            <v>0.04</v>
          </cell>
          <cell r="AP89">
            <v>3</v>
          </cell>
          <cell r="AW89">
            <v>5.7</v>
          </cell>
          <cell r="AX89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1">
          <cell r="G191">
            <v>82</v>
          </cell>
          <cell r="I191">
            <v>2.3</v>
          </cell>
          <cell r="J191">
            <v>0.5</v>
          </cell>
          <cell r="K191">
            <v>17.8</v>
          </cell>
          <cell r="M191">
            <v>210</v>
          </cell>
          <cell r="O191">
            <v>2</v>
          </cell>
          <cell r="R191">
            <v>0.4</v>
          </cell>
          <cell r="AA191">
            <v>5</v>
          </cell>
          <cell r="AI191">
            <v>0.03</v>
          </cell>
          <cell r="AJ191">
            <v>0.05</v>
          </cell>
          <cell r="AP191">
            <v>2</v>
          </cell>
          <cell r="AW191">
            <v>3.3</v>
          </cell>
          <cell r="AX191">
            <v>0.5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266">
          <cell r="G266">
            <v>27</v>
          </cell>
          <cell r="I266">
            <v>0.8</v>
          </cell>
          <cell r="J266">
            <v>0.2</v>
          </cell>
          <cell r="K266">
            <v>6.6</v>
          </cell>
          <cell r="M266">
            <v>0</v>
          </cell>
          <cell r="O266">
            <v>8</v>
          </cell>
          <cell r="R266">
            <v>0.3</v>
          </cell>
          <cell r="AA266">
            <v>17</v>
          </cell>
          <cell r="AI266">
            <v>0.04</v>
          </cell>
          <cell r="AJ266">
            <v>0.03</v>
          </cell>
          <cell r="AP266">
            <v>150</v>
          </cell>
          <cell r="AW266">
            <v>1.3</v>
          </cell>
          <cell r="AX266">
            <v>0</v>
          </cell>
        </row>
        <row r="280">
          <cell r="G280">
            <v>33</v>
          </cell>
          <cell r="I280">
            <v>4.3</v>
          </cell>
          <cell r="J280">
            <v>0.5</v>
          </cell>
          <cell r="K280">
            <v>5.2</v>
          </cell>
          <cell r="M280">
            <v>20</v>
          </cell>
          <cell r="O280">
            <v>38</v>
          </cell>
          <cell r="R280">
            <v>1</v>
          </cell>
          <cell r="AA280">
            <v>67</v>
          </cell>
          <cell r="AI280">
            <v>0.14</v>
          </cell>
          <cell r="AJ280">
            <v>0.2</v>
          </cell>
          <cell r="AP280">
            <v>120</v>
          </cell>
          <cell r="AW280">
            <v>4.4</v>
          </cell>
          <cell r="AX280">
            <v>0.1</v>
          </cell>
        </row>
        <row r="284">
          <cell r="G284">
            <v>20</v>
          </cell>
          <cell r="I284">
            <v>2.2</v>
          </cell>
          <cell r="J284">
            <v>0.4</v>
          </cell>
          <cell r="K284">
            <v>3.1</v>
          </cell>
          <cell r="M284">
            <v>16</v>
          </cell>
          <cell r="O284">
            <v>49</v>
          </cell>
          <cell r="R284">
            <v>2</v>
          </cell>
          <cell r="AA284">
            <v>350</v>
          </cell>
          <cell r="AI284">
            <v>0.11</v>
          </cell>
          <cell r="AJ284">
            <v>0.2</v>
          </cell>
          <cell r="AP284">
            <v>35</v>
          </cell>
          <cell r="AW284">
            <v>2.8</v>
          </cell>
          <cell r="AX284">
            <v>0</v>
          </cell>
        </row>
        <row r="340">
          <cell r="G340">
            <v>66</v>
          </cell>
          <cell r="I340">
            <v>1.3</v>
          </cell>
          <cell r="J340">
            <v>0.1</v>
          </cell>
          <cell r="K340">
            <v>16.1</v>
          </cell>
          <cell r="M340">
            <v>15</v>
          </cell>
          <cell r="O340">
            <v>20</v>
          </cell>
          <cell r="R340">
            <v>0.4</v>
          </cell>
          <cell r="AA340">
            <v>0</v>
          </cell>
          <cell r="AI340">
            <v>0.06</v>
          </cell>
          <cell r="AJ340">
            <v>0</v>
          </cell>
          <cell r="AP340">
            <v>18</v>
          </cell>
          <cell r="AW340">
            <v>2.3</v>
          </cell>
          <cell r="AX340">
            <v>0</v>
          </cell>
        </row>
      </sheetData>
      <sheetData sheetId="7">
        <row r="38">
          <cell r="G38">
            <v>63</v>
          </cell>
          <cell r="I38">
            <v>0.3</v>
          </cell>
          <cell r="J38">
            <v>0.1</v>
          </cell>
          <cell r="K38">
            <v>15.3</v>
          </cell>
          <cell r="M38">
            <v>4</v>
          </cell>
          <cell r="O38">
            <v>5</v>
          </cell>
          <cell r="R38">
            <v>0.3</v>
          </cell>
          <cell r="AA38">
            <v>0</v>
          </cell>
          <cell r="AI38">
            <v>0.04</v>
          </cell>
          <cell r="AJ38">
            <v>0.02</v>
          </cell>
          <cell r="AP38">
            <v>15</v>
          </cell>
          <cell r="AW38">
            <v>0</v>
          </cell>
          <cell r="AX38">
            <v>0</v>
          </cell>
        </row>
        <row r="102">
          <cell r="G102">
            <v>85</v>
          </cell>
          <cell r="I102">
            <v>0.2</v>
          </cell>
          <cell r="J102">
            <v>0.1</v>
          </cell>
          <cell r="K102">
            <v>20.7</v>
          </cell>
          <cell r="M102">
            <v>1</v>
          </cell>
          <cell r="O102">
            <v>4</v>
          </cell>
          <cell r="R102">
            <v>0.1</v>
          </cell>
          <cell r="AA102">
            <v>0</v>
          </cell>
          <cell r="AI102">
            <v>0.01</v>
          </cell>
          <cell r="AJ102">
            <v>0.02</v>
          </cell>
          <cell r="AP102">
            <v>0</v>
          </cell>
          <cell r="AW102">
            <v>1</v>
          </cell>
          <cell r="AX102">
            <v>0</v>
          </cell>
        </row>
        <row r="130">
          <cell r="G130">
            <v>47</v>
          </cell>
          <cell r="I130">
            <v>0.3</v>
          </cell>
          <cell r="J130">
            <v>0.3</v>
          </cell>
          <cell r="K130">
            <v>12.1</v>
          </cell>
          <cell r="M130">
            <v>2</v>
          </cell>
          <cell r="O130">
            <v>5</v>
          </cell>
          <cell r="R130">
            <v>0.3</v>
          </cell>
          <cell r="AA130">
            <v>0</v>
          </cell>
          <cell r="AI130">
            <v>0.02</v>
          </cell>
          <cell r="AJ130">
            <v>0</v>
          </cell>
          <cell r="AP130">
            <v>0</v>
          </cell>
          <cell r="AW130">
            <v>0.1</v>
          </cell>
          <cell r="AX130">
            <v>0</v>
          </cell>
        </row>
      </sheetData>
      <sheetData sheetId="8">
        <row r="35">
          <cell r="G35">
            <v>14</v>
          </cell>
          <cell r="I35">
            <v>3.4</v>
          </cell>
          <cell r="J35">
            <v>0.2</v>
          </cell>
          <cell r="K35">
            <v>3.3</v>
          </cell>
          <cell r="M35">
            <v>350</v>
          </cell>
          <cell r="O35">
            <v>8</v>
          </cell>
          <cell r="R35">
            <v>0.8</v>
          </cell>
          <cell r="AA35">
            <v>0</v>
          </cell>
          <cell r="AI35">
            <v>0.03</v>
          </cell>
          <cell r="AJ35">
            <v>0.24</v>
          </cell>
          <cell r="AP35">
            <v>0</v>
          </cell>
          <cell r="AW35">
            <v>3.2</v>
          </cell>
          <cell r="AX35">
            <v>0.9</v>
          </cell>
        </row>
      </sheetData>
      <sheetData sheetId="10">
        <row r="141">
          <cell r="G141">
            <v>133</v>
          </cell>
          <cell r="I141">
            <v>22.3</v>
          </cell>
          <cell r="J141">
            <v>4.1</v>
          </cell>
          <cell r="K141">
            <v>0.1</v>
          </cell>
          <cell r="M141">
            <v>66</v>
          </cell>
          <cell r="O141">
            <v>14</v>
          </cell>
          <cell r="R141">
            <v>0.5</v>
          </cell>
          <cell r="AA141">
            <v>11</v>
          </cell>
          <cell r="AI141">
            <v>0.15</v>
          </cell>
          <cell r="AJ141">
            <v>0.21</v>
          </cell>
          <cell r="AP141">
            <v>1</v>
          </cell>
          <cell r="AW141">
            <v>0</v>
          </cell>
          <cell r="AX141">
            <v>0.2</v>
          </cell>
        </row>
      </sheetData>
      <sheetData sheetId="11">
        <row r="199">
          <cell r="G199">
            <v>344</v>
          </cell>
          <cell r="I199">
            <v>87.6</v>
          </cell>
          <cell r="J199">
            <v>0.3</v>
          </cell>
          <cell r="K199">
            <v>0</v>
          </cell>
          <cell r="M199">
            <v>260</v>
          </cell>
          <cell r="O199">
            <v>16</v>
          </cell>
          <cell r="R199">
            <v>0.7</v>
          </cell>
          <cell r="AA199">
            <v>0</v>
          </cell>
          <cell r="AI199">
            <v>0</v>
          </cell>
          <cell r="AJ199">
            <v>0</v>
          </cell>
          <cell r="AP199">
            <v>0</v>
          </cell>
          <cell r="AW199">
            <v>0</v>
          </cell>
          <cell r="AX199">
            <v>0.7</v>
          </cell>
        </row>
      </sheetData>
      <sheetData sheetId="13">
        <row r="6">
          <cell r="G6">
            <v>46</v>
          </cell>
          <cell r="I6">
            <v>3.8</v>
          </cell>
          <cell r="J6">
            <v>1</v>
          </cell>
          <cell r="K6">
            <v>5.5</v>
          </cell>
          <cell r="M6">
            <v>60</v>
          </cell>
          <cell r="O6">
            <v>130</v>
          </cell>
          <cell r="R6">
            <v>0.1</v>
          </cell>
          <cell r="AA6">
            <v>13</v>
          </cell>
          <cell r="AI6">
            <v>0.04</v>
          </cell>
          <cell r="AJ6">
            <v>0.18</v>
          </cell>
          <cell r="AP6">
            <v>0</v>
          </cell>
          <cell r="AW6">
            <v>0</v>
          </cell>
          <cell r="AX6">
            <v>0.2</v>
          </cell>
        </row>
        <row r="39">
          <cell r="G39">
            <v>475</v>
          </cell>
          <cell r="I39">
            <v>44</v>
          </cell>
          <cell r="J39">
            <v>30.8</v>
          </cell>
          <cell r="K39">
            <v>1.9</v>
          </cell>
          <cell r="M39">
            <v>1500</v>
          </cell>
          <cell r="O39">
            <v>1300</v>
          </cell>
          <cell r="R39">
            <v>0.4</v>
          </cell>
          <cell r="AA39">
            <v>240</v>
          </cell>
          <cell r="AI39">
            <v>0.05</v>
          </cell>
          <cell r="AJ39">
            <v>0.68</v>
          </cell>
          <cell r="AP39">
            <v>0</v>
          </cell>
          <cell r="AW39">
            <v>0</v>
          </cell>
          <cell r="AX39">
            <v>3.8</v>
          </cell>
        </row>
      </sheetData>
      <sheetData sheetId="14"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7">
        <row r="15">
          <cell r="G15">
            <v>0</v>
          </cell>
          <cell r="I15">
            <v>0</v>
          </cell>
          <cell r="J15">
            <v>0</v>
          </cell>
          <cell r="K15">
            <v>0</v>
          </cell>
          <cell r="M15">
            <v>39000</v>
          </cell>
          <cell r="O15">
            <v>0</v>
          </cell>
          <cell r="R15">
            <v>0</v>
          </cell>
          <cell r="AA15">
            <v>0</v>
          </cell>
          <cell r="AI15">
            <v>0</v>
          </cell>
          <cell r="AJ15">
            <v>0</v>
          </cell>
          <cell r="AP15">
            <v>0</v>
          </cell>
          <cell r="AW15">
            <v>0</v>
          </cell>
          <cell r="AX15">
            <v>99.1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66">
          <cell r="G66">
            <v>378</v>
          </cell>
          <cell r="I66">
            <v>10.1</v>
          </cell>
          <cell r="J66">
            <v>6.4</v>
          </cell>
          <cell r="K66">
            <v>70.1</v>
          </cell>
          <cell r="M66">
            <v>4</v>
          </cell>
          <cell r="O66">
            <v>240</v>
          </cell>
          <cell r="R66">
            <v>7.3</v>
          </cell>
          <cell r="AA66">
            <v>0</v>
          </cell>
          <cell r="AI66">
            <v>0.02</v>
          </cell>
          <cell r="AJ66">
            <v>0.12</v>
          </cell>
          <cell r="AP66">
            <v>0</v>
          </cell>
          <cell r="AX66">
            <v>0</v>
          </cell>
        </row>
        <row r="81">
          <cell r="G81">
            <v>341</v>
          </cell>
          <cell r="I81">
            <v>28.7</v>
          </cell>
          <cell r="J81">
            <v>2.2</v>
          </cell>
          <cell r="K81">
            <v>51.6</v>
          </cell>
          <cell r="M81">
            <v>880</v>
          </cell>
          <cell r="O81">
            <v>1300</v>
          </cell>
          <cell r="R81">
            <v>17.5</v>
          </cell>
          <cell r="AA81">
            <v>2300</v>
          </cell>
          <cell r="AI81">
            <v>0.89</v>
          </cell>
          <cell r="AJ81">
            <v>2.02</v>
          </cell>
          <cell r="AP81">
            <v>820</v>
          </cell>
          <cell r="AX81">
            <v>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Q43"/>
  <sheetViews>
    <sheetView tabSelected="1" zoomScalePageLayoutView="0" workbookViewId="0" topLeftCell="A23">
      <selection activeCell="D43" sqref="D43:Q43"/>
    </sheetView>
  </sheetViews>
  <sheetFormatPr defaultColWidth="9.140625" defaultRowHeight="15"/>
  <cols>
    <col min="2" max="2" width="10.57421875" style="5" customWidth="1"/>
    <col min="3" max="3" width="24.57421875" style="0" customWidth="1"/>
    <col min="4" max="4" width="6.57421875" style="0" customWidth="1"/>
  </cols>
  <sheetData>
    <row r="1" spans="2:17" ht="15">
      <c r="B1" t="s">
        <v>0</v>
      </c>
      <c r="C1" t="s">
        <v>1</v>
      </c>
      <c r="D1" t="s">
        <v>2</v>
      </c>
      <c r="E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2:17" ht="15">
      <c r="B2" s="2" t="s">
        <v>16</v>
      </c>
      <c r="C2" s="3" t="s">
        <v>17</v>
      </c>
      <c r="D2" s="3" t="s">
        <v>18</v>
      </c>
      <c r="E2" s="3" t="s">
        <v>19</v>
      </c>
      <c r="F2" s="4" t="s">
        <v>20</v>
      </c>
      <c r="G2" s="4" t="s">
        <v>20</v>
      </c>
      <c r="H2" s="4" t="s">
        <v>20</v>
      </c>
      <c r="I2" s="4" t="s">
        <v>21</v>
      </c>
      <c r="J2" s="4" t="s">
        <v>21</v>
      </c>
      <c r="K2" s="4" t="s">
        <v>21</v>
      </c>
      <c r="L2" s="4" t="s">
        <v>22</v>
      </c>
      <c r="M2" s="4" t="s">
        <v>21</v>
      </c>
      <c r="N2" s="4" t="s">
        <v>21</v>
      </c>
      <c r="O2" s="4" t="s">
        <v>21</v>
      </c>
      <c r="P2" s="4" t="s">
        <v>20</v>
      </c>
      <c r="Q2" s="4" t="s">
        <v>20</v>
      </c>
    </row>
    <row r="3" spans="1:17" ht="15">
      <c r="A3" t="s">
        <v>23</v>
      </c>
      <c r="B3" s="5">
        <v>1083</v>
      </c>
      <c r="C3" t="s">
        <v>24</v>
      </c>
      <c r="D3">
        <v>60</v>
      </c>
      <c r="E3" s="6">
        <f>'[1]1'!G$79*$D3/100</f>
        <v>213.6</v>
      </c>
      <c r="F3" s="7">
        <f>'[1]1'!I$79*$D3/100</f>
        <v>3.66</v>
      </c>
      <c r="G3" s="7">
        <f>'[1]1'!J$79*$D3/100</f>
        <v>0.54</v>
      </c>
      <c r="H3" s="7">
        <f>'[1]1'!K$79*$D3/100</f>
        <v>46.26</v>
      </c>
      <c r="I3" s="6">
        <f>'[1]1'!M$79*$D3/100</f>
        <v>0.6</v>
      </c>
      <c r="J3" s="6">
        <f>'[1]1'!O$79*$D3/100</f>
        <v>3</v>
      </c>
      <c r="K3" s="7">
        <f>'[1]1'!R$79*$D3/100</f>
        <v>0.48</v>
      </c>
      <c r="L3" s="8">
        <f>'[1]1'!AA$79*$D3/100</f>
        <v>0</v>
      </c>
      <c r="M3" s="9">
        <f>'[1]1'!AI$79*$D3/100</f>
        <v>0.048</v>
      </c>
      <c r="N3" s="9">
        <f>'[1]1'!AJ$79*$D3/100</f>
        <v>0.012</v>
      </c>
      <c r="O3" s="6">
        <f>'[1]1'!AP$79*$D3/100</f>
        <v>0</v>
      </c>
      <c r="P3" s="7">
        <f>'[1]1'!AW$79*$D3/100</f>
        <v>0.3</v>
      </c>
      <c r="Q3" s="7">
        <f>'[1]1'!AX$79*$D3/100</f>
        <v>0</v>
      </c>
    </row>
    <row r="4" spans="2:17" ht="15">
      <c r="B4" s="5">
        <v>1080</v>
      </c>
      <c r="C4" t="s">
        <v>25</v>
      </c>
      <c r="D4">
        <v>8</v>
      </c>
      <c r="E4" s="6">
        <f>'[1]1'!G$76*$D4/100</f>
        <v>28</v>
      </c>
      <c r="F4" s="7">
        <f>'[1]1'!I$76*$D4/100</f>
        <v>0.544</v>
      </c>
      <c r="G4" s="7">
        <f>'[1]1'!J$76*$D4/100</f>
        <v>0.21600000000000003</v>
      </c>
      <c r="H4" s="7">
        <f>'[1]1'!K$76*$D4/100</f>
        <v>5.904</v>
      </c>
      <c r="I4" s="6">
        <f>'[1]1'!M$76*$D4/100</f>
        <v>0.08</v>
      </c>
      <c r="J4" s="6">
        <f>'[1]1'!O$76*$D4/100</f>
        <v>0.72</v>
      </c>
      <c r="K4" s="7">
        <f>'[1]1'!R$76*$D4/100</f>
        <v>0.168</v>
      </c>
      <c r="L4" s="8">
        <f>'[1]1'!AA$76*$D4/100</f>
        <v>0</v>
      </c>
      <c r="M4" s="9">
        <f>'[1]1'!AI$76*$D4/100</f>
        <v>0.032799999999999996</v>
      </c>
      <c r="N4" s="9">
        <f>'[1]1'!AJ$76*$D4/100</f>
        <v>0.0032</v>
      </c>
      <c r="O4" s="6">
        <f>'[1]1'!AP$76*$D4/100</f>
        <v>0</v>
      </c>
      <c r="P4" s="7">
        <f>'[1]1'!AW$76*$D4/100</f>
        <v>0.24</v>
      </c>
      <c r="Q4" s="7">
        <f>'[1]1'!AX$76*$D4/100</f>
        <v>0</v>
      </c>
    </row>
    <row r="5" spans="3:4" ht="15">
      <c r="C5" t="s">
        <v>26</v>
      </c>
      <c r="D5">
        <v>90</v>
      </c>
    </row>
    <row r="6" spans="2:17" ht="15">
      <c r="B6" s="5">
        <v>10134</v>
      </c>
      <c r="C6" t="s">
        <v>27</v>
      </c>
      <c r="D6">
        <v>50</v>
      </c>
      <c r="E6" s="6">
        <f>'[1]10'!G$141*$D6/100</f>
        <v>66.5</v>
      </c>
      <c r="F6" s="7">
        <f>'[1]10'!I$141*$D6/100</f>
        <v>11.15</v>
      </c>
      <c r="G6" s="7">
        <f>'[1]10'!J$141*$D6/100</f>
        <v>2.05</v>
      </c>
      <c r="H6" s="7">
        <f>'[1]10'!K$141*$D6/100</f>
        <v>0.05</v>
      </c>
      <c r="I6" s="6">
        <f>'[1]10'!M$141*$D6/100</f>
        <v>33</v>
      </c>
      <c r="J6" s="6">
        <f>'[1]10'!O$141*$D6/100</f>
        <v>7</v>
      </c>
      <c r="K6" s="7">
        <f>'[1]10'!R$141*$D6/100</f>
        <v>0.25</v>
      </c>
      <c r="L6" s="8">
        <f>'[1]10'!AA$141*$D6/100</f>
        <v>5.5</v>
      </c>
      <c r="M6" s="9">
        <f>'[1]10'!AI$141*$D6/100</f>
        <v>0.075</v>
      </c>
      <c r="N6" s="9">
        <f>'[1]10'!AJ$141*$D6/100</f>
        <v>0.105</v>
      </c>
      <c r="O6" s="6">
        <f>'[1]10'!AP$141*$D6/100</f>
        <v>0.5</v>
      </c>
      <c r="P6" s="7">
        <f>'[1]10'!AW$141*$D6/100</f>
        <v>0</v>
      </c>
      <c r="Q6" s="7">
        <f>'[1]10'!AX$141*$D6/100</f>
        <v>0.1</v>
      </c>
    </row>
    <row r="7" spans="2:17" ht="15">
      <c r="B7" s="5">
        <v>6153</v>
      </c>
      <c r="C7" t="s">
        <v>28</v>
      </c>
      <c r="D7">
        <v>20</v>
      </c>
      <c r="E7" s="6">
        <f>'[1]6'!G$163*$D7/100</f>
        <v>7.4</v>
      </c>
      <c r="F7" s="7">
        <f>'[1]6'!I$163*$D7/100</f>
        <v>0.2</v>
      </c>
      <c r="G7" s="7">
        <f>'[1]6'!J$163*$D7/100</f>
        <v>0.02</v>
      </c>
      <c r="H7" s="7">
        <f>'[1]6'!K$163*$D7/100</f>
        <v>1.76</v>
      </c>
      <c r="I7" s="6">
        <f>'[1]6'!M$163*$D7/100</f>
        <v>0.4</v>
      </c>
      <c r="J7" s="6">
        <f>'[1]6'!O$163*$D7/100</f>
        <v>4.2</v>
      </c>
      <c r="K7" s="7">
        <f>'[1]6'!R$163*$D7/100</f>
        <v>0.04</v>
      </c>
      <c r="L7" s="8">
        <f>'[1]6'!AA$163*$D7/100</f>
        <v>0</v>
      </c>
      <c r="M7" s="9">
        <f>'[1]6'!AI$163*$D7/100</f>
        <v>0.006</v>
      </c>
      <c r="N7" s="9">
        <f>'[1]6'!AJ$163*$D7/100</f>
        <v>0.002</v>
      </c>
      <c r="O7" s="6">
        <f>'[1]6'!AP$163*$D7/100</f>
        <v>1.6</v>
      </c>
      <c r="P7" s="7">
        <f>'[1]6'!AW$163*$D7/100</f>
        <v>0.32</v>
      </c>
      <c r="Q7" s="7">
        <f>'[1]6'!AX$163*$D7/100</f>
        <v>0</v>
      </c>
    </row>
    <row r="8" spans="2:17" ht="15">
      <c r="B8" s="5">
        <v>6267</v>
      </c>
      <c r="C8" t="s">
        <v>29</v>
      </c>
      <c r="D8">
        <v>30</v>
      </c>
      <c r="E8" s="6">
        <f>'[1]6'!G$284*$D8/100</f>
        <v>6</v>
      </c>
      <c r="F8" s="7">
        <f>'[1]6'!I$284*$D8/100</f>
        <v>0.66</v>
      </c>
      <c r="G8" s="7">
        <f>'[1]6'!J$284*$D8/100</f>
        <v>0.12</v>
      </c>
      <c r="H8" s="7">
        <f>'[1]6'!K$284*$D8/100</f>
        <v>0.93</v>
      </c>
      <c r="I8" s="6">
        <f>'[1]6'!M$284*$D8/100</f>
        <v>4.8</v>
      </c>
      <c r="J8" s="6">
        <f>'[1]6'!O$284*$D8/100</f>
        <v>14.7</v>
      </c>
      <c r="K8" s="7">
        <f>'[1]6'!R$284*$D8/100</f>
        <v>0.6</v>
      </c>
      <c r="L8" s="8">
        <f>'[1]6'!AA$284*$D8/100</f>
        <v>105</v>
      </c>
      <c r="M8" s="9">
        <f>'[1]6'!AI$284*$D8/100</f>
        <v>0.033</v>
      </c>
      <c r="N8" s="9">
        <f>'[1]6'!AJ$284*$D8/100</f>
        <v>0.06</v>
      </c>
      <c r="O8" s="6">
        <f>'[1]6'!AP$284*$D8/100</f>
        <v>10.5</v>
      </c>
      <c r="P8" s="7">
        <f>'[1]6'!AW$284*$D8/100</f>
        <v>0.84</v>
      </c>
      <c r="Q8" s="7">
        <f>'[1]6'!AX$284*$D8/100</f>
        <v>0</v>
      </c>
    </row>
    <row r="9" spans="2:17" ht="15">
      <c r="B9" s="5">
        <v>6180</v>
      </c>
      <c r="C9" t="s">
        <v>30</v>
      </c>
      <c r="D9">
        <v>20</v>
      </c>
      <c r="E9" s="6">
        <f>'[1]6'!G$191*$D9/100</f>
        <v>16.4</v>
      </c>
      <c r="F9" s="7">
        <f>'[1]6'!I$191*$D9/100</f>
        <v>0.46</v>
      </c>
      <c r="G9" s="7">
        <f>'[1]6'!J$191*$D9/100</f>
        <v>0.1</v>
      </c>
      <c r="H9" s="7">
        <f>'[1]6'!K$191*$D9/100</f>
        <v>3.56</v>
      </c>
      <c r="I9" s="6">
        <f>'[1]6'!M$191*$D9/100</f>
        <v>42</v>
      </c>
      <c r="J9" s="6">
        <f>'[1]6'!O$191*$D9/100</f>
        <v>0.4</v>
      </c>
      <c r="K9" s="7">
        <f>'[1]6'!R$191*$D9/100</f>
        <v>0.08</v>
      </c>
      <c r="L9" s="8">
        <f>'[1]6'!AA$191*$D9/100</f>
        <v>1</v>
      </c>
      <c r="M9" s="9">
        <f>'[1]6'!AI$191*$D9/100</f>
        <v>0.006</v>
      </c>
      <c r="N9" s="9">
        <f>'[1]6'!AJ$191*$D9/100</f>
        <v>0.01</v>
      </c>
      <c r="O9" s="6">
        <f>'[1]6'!AP$191*$D9/100</f>
        <v>0.4</v>
      </c>
      <c r="P9" s="7">
        <f>'[1]6'!AW$191*$D9/100</f>
        <v>0.66</v>
      </c>
      <c r="Q9" s="7">
        <f>'[1]6'!AX$191*$D9/100</f>
        <v>0.1</v>
      </c>
    </row>
    <row r="10" spans="2:17" ht="13.5">
      <c r="B10" s="5">
        <v>8033</v>
      </c>
      <c r="C10" t="s">
        <v>31</v>
      </c>
      <c r="D10">
        <v>10</v>
      </c>
      <c r="E10" s="6">
        <f>'[1]8'!G$35*$D10/100</f>
        <v>1.4</v>
      </c>
      <c r="F10" s="7">
        <f>'[1]8'!I$35*$D10/100</f>
        <v>0.34</v>
      </c>
      <c r="G10" s="7">
        <f>'[1]8'!J$35*$D10/100</f>
        <v>0.02</v>
      </c>
      <c r="H10" s="7">
        <f>'[1]8'!K$35*$D10/100</f>
        <v>0.33</v>
      </c>
      <c r="I10" s="6">
        <f>'[1]8'!M$35*$D10/100</f>
        <v>35</v>
      </c>
      <c r="J10" s="6">
        <f>'[1]8'!O$35*$D10/100</f>
        <v>0.8</v>
      </c>
      <c r="K10" s="7">
        <f>'[1]8'!R$35*$D10/100</f>
        <v>0.08</v>
      </c>
      <c r="L10" s="8">
        <f>'[1]8'!AA$35*$D10/100</f>
        <v>0</v>
      </c>
      <c r="M10" s="9">
        <f>'[1]8'!AI$35*$D10/100</f>
        <v>0.003</v>
      </c>
      <c r="N10" s="9">
        <f>'[1]8'!AJ$35*$D10/100</f>
        <v>0.024</v>
      </c>
      <c r="O10" s="6">
        <f>'[1]8'!AP$35*$D10/100</f>
        <v>0</v>
      </c>
      <c r="P10" s="7">
        <f>'[1]8'!AW$35*$D10/100</f>
        <v>0.32</v>
      </c>
      <c r="Q10" s="7">
        <f>'[1]8'!AX$35*$D10/100</f>
        <v>0.09</v>
      </c>
    </row>
    <row r="11" spans="2:17" ht="13.5">
      <c r="B11" s="5">
        <v>13005</v>
      </c>
      <c r="C11" t="s">
        <v>32</v>
      </c>
      <c r="D11">
        <v>65</v>
      </c>
      <c r="E11" s="6">
        <f>'[1]13'!G$6*$D11/100</f>
        <v>29.9</v>
      </c>
      <c r="F11" s="7">
        <f>'[1]13'!I$6*$D11/100</f>
        <v>2.47</v>
      </c>
      <c r="G11" s="7">
        <f>'[1]13'!J$6*$D11/100</f>
        <v>0.65</v>
      </c>
      <c r="H11" s="7">
        <f>'[1]13'!K$6*$D11/100</f>
        <v>3.575</v>
      </c>
      <c r="I11" s="6">
        <f>'[1]13'!M$6*$D11/100</f>
        <v>39</v>
      </c>
      <c r="J11" s="6">
        <f>'[1]13'!O$6*$D11/100</f>
        <v>84.5</v>
      </c>
      <c r="K11" s="7">
        <f>'[1]13'!R$6*$D11/100</f>
        <v>0.065</v>
      </c>
      <c r="L11" s="8">
        <f>'[1]13'!AA$6*$D11/100</f>
        <v>8.45</v>
      </c>
      <c r="M11" s="9">
        <f>'[1]13'!AI$6*$D11/100</f>
        <v>0.026000000000000002</v>
      </c>
      <c r="N11" s="9">
        <f>'[1]13'!AJ$6*$D11/100</f>
        <v>0.11699999999999999</v>
      </c>
      <c r="O11" s="6">
        <f>'[1]13'!AP$6*$D11/100</f>
        <v>0</v>
      </c>
      <c r="P11" s="7">
        <f>'[1]13'!AW$6*$D11/100</f>
        <v>0</v>
      </c>
      <c r="Q11" s="7">
        <f>'[1]13'!AX$6*$D11/100</f>
        <v>0.13</v>
      </c>
    </row>
    <row r="12" spans="2:17" ht="13.5">
      <c r="B12" s="5">
        <v>4052</v>
      </c>
      <c r="C12" t="s">
        <v>33</v>
      </c>
      <c r="D12">
        <v>50</v>
      </c>
      <c r="E12" s="6">
        <f>'[1]4'!G$57*$D12/100</f>
        <v>23</v>
      </c>
      <c r="F12" s="7">
        <f>'[1]4'!I$57*$D12/100</f>
        <v>1.8</v>
      </c>
      <c r="G12" s="7">
        <f>'[1]4'!J$57*$D12/100</f>
        <v>1</v>
      </c>
      <c r="H12" s="7">
        <f>'[1]4'!K$57*$D12/100</f>
        <v>1.55</v>
      </c>
      <c r="I12" s="6">
        <f>'[1]4'!M$57*$D12/100</f>
        <v>1</v>
      </c>
      <c r="J12" s="6">
        <f>'[1]4'!O$57*$D12/100</f>
        <v>7.5</v>
      </c>
      <c r="K12" s="7">
        <f>'[1]4'!R$57*$D12/100</f>
        <v>0.6</v>
      </c>
      <c r="L12" s="8">
        <f>'[1]4'!AA$57*$D12/100</f>
        <v>0</v>
      </c>
      <c r="M12" s="9">
        <f>'[1]4'!AI$57*$D12/100</f>
        <v>0.015</v>
      </c>
      <c r="N12" s="9">
        <f>'[1]4'!AJ$57*$D12/100</f>
        <v>0.01</v>
      </c>
      <c r="O12" s="6">
        <f>'[1]4'!AP$57*$D12/100</f>
        <v>0</v>
      </c>
      <c r="P12" s="7">
        <f>'[1]4'!AW$57*$D12/100</f>
        <v>0.1</v>
      </c>
      <c r="Q12" s="7">
        <f>'[1]4'!AX$57*$D12/100</f>
        <v>0</v>
      </c>
    </row>
    <row r="13" spans="2:17" ht="13.5">
      <c r="B13" s="5">
        <v>14017</v>
      </c>
      <c r="C13" t="s">
        <v>34</v>
      </c>
      <c r="D13">
        <v>8</v>
      </c>
      <c r="E13" s="6">
        <f>'[1]14'!G$21*$D13/100</f>
        <v>59.6</v>
      </c>
      <c r="F13" s="7">
        <f>'[1]14'!I$21*$D13/100</f>
        <v>0.048</v>
      </c>
      <c r="G13" s="7">
        <f>'[1]14'!J$21*$D13/100</f>
        <v>6.48</v>
      </c>
      <c r="H13" s="7">
        <f>'[1]14'!K$21*$D13/100</f>
        <v>0.016</v>
      </c>
      <c r="I13" s="6">
        <f>'[1]14'!M$21*$D13/100</f>
        <v>60</v>
      </c>
      <c r="J13" s="6">
        <f>'[1]14'!O$21*$D13/100</f>
        <v>1.2</v>
      </c>
      <c r="K13" s="7">
        <f>'[1]14'!R$21*$D13/100</f>
        <v>0.008</v>
      </c>
      <c r="L13" s="8">
        <f>'[1]14'!AA$21*$D13/100</f>
        <v>40.8</v>
      </c>
      <c r="M13" s="9">
        <f>'[1]14'!AI$21*$D13/100</f>
        <v>0.0008</v>
      </c>
      <c r="N13" s="9">
        <f>'[1]14'!AJ$21*$D13/100</f>
        <v>0.0024</v>
      </c>
      <c r="O13" s="6">
        <f>'[1]14'!AP$21*$D13/100</f>
        <v>0</v>
      </c>
      <c r="P13" s="7">
        <f>'[1]14'!AW$21*$D13/100</f>
        <v>0</v>
      </c>
      <c r="Q13" s="7">
        <f>'[1]14'!AX$21*$D13/100</f>
        <v>0.152</v>
      </c>
    </row>
    <row r="14" spans="2:17" ht="13.5">
      <c r="B14" s="5">
        <v>1015</v>
      </c>
      <c r="C14" t="s">
        <v>35</v>
      </c>
      <c r="D14">
        <v>7</v>
      </c>
      <c r="E14" s="6">
        <f>'[1]1'!G$16*$D14/100</f>
        <v>25.76</v>
      </c>
      <c r="F14" s="7">
        <f>'[1]1'!I$16*$D14/100</f>
        <v>0.56</v>
      </c>
      <c r="G14" s="7">
        <f>'[1]1'!J$16*$D14/100</f>
        <v>0.11900000000000001</v>
      </c>
      <c r="H14" s="7">
        <f>'[1]1'!K$16*$D14/100</f>
        <v>5.313000000000001</v>
      </c>
      <c r="I14" s="6">
        <f>'[1]1'!M$16*$D14/100</f>
        <v>0.14</v>
      </c>
      <c r="J14" s="6">
        <f>'[1]1'!O$16*$D14/100</f>
        <v>1.61</v>
      </c>
      <c r="K14" s="7">
        <f>'[1]1'!R$16*$D14/100</f>
        <v>0.042</v>
      </c>
      <c r="L14" s="8">
        <f>'[1]1'!AA$16*$D14/100</f>
        <v>0</v>
      </c>
      <c r="M14" s="9">
        <f>'[1]1'!AI$16*$D14/100</f>
        <v>0.0091</v>
      </c>
      <c r="N14" s="9">
        <f>'[1]1'!AJ$16*$D14/100</f>
        <v>0.0028000000000000004</v>
      </c>
      <c r="O14" s="6">
        <f>'[1]1'!AP$16*$D14/100</f>
        <v>0</v>
      </c>
      <c r="P14" s="7">
        <f>'[1]1'!AW$16*$D14/100</f>
        <v>0.175</v>
      </c>
      <c r="Q14" s="7">
        <f>'[1]1'!AX$16*$D14/100</f>
        <v>0</v>
      </c>
    </row>
    <row r="15" spans="2:17" ht="13.5">
      <c r="B15" s="5">
        <v>17027</v>
      </c>
      <c r="C15" t="s">
        <v>36</v>
      </c>
      <c r="D15">
        <v>1</v>
      </c>
      <c r="E15" s="6">
        <f>'[1]17'!G$29*$D15/100</f>
        <v>2.35</v>
      </c>
      <c r="F15" s="7">
        <f>'[1]17'!I$29*$D15/100</f>
        <v>0.07</v>
      </c>
      <c r="G15" s="7">
        <f>'[1]17'!J$29*$D15/100</f>
        <v>0.043</v>
      </c>
      <c r="H15" s="7">
        <f>'[1]17'!K$29*$D15/100</f>
        <v>0.42100000000000004</v>
      </c>
      <c r="I15" s="6">
        <f>'[1]17'!M$29*$D15/100</f>
        <v>170</v>
      </c>
      <c r="J15" s="6">
        <f>'[1]17'!O$29*$D15/100</f>
        <v>0.26</v>
      </c>
      <c r="K15" s="7">
        <f>'[1]17'!R$29*$D15/100</f>
        <v>0.004</v>
      </c>
      <c r="L15" s="8">
        <f>'[1]17'!AA$29*$D15/100</f>
        <v>0</v>
      </c>
      <c r="M15" s="9">
        <f>'[1]17'!AI$29*$D15/100</f>
        <v>0.0003</v>
      </c>
      <c r="N15" s="9">
        <f>'[1]17'!AJ$29*$D15/100</f>
        <v>0.0008</v>
      </c>
      <c r="O15" s="6">
        <f>'[1]17'!AP$29*$D15/100</f>
        <v>0</v>
      </c>
      <c r="P15" s="7">
        <f>'[1]17'!AW$29*$D15/100</f>
        <v>0.003</v>
      </c>
      <c r="Q15" s="7">
        <f>'[1]17'!AX$29*$D15/100</f>
        <v>0.43200000000000005</v>
      </c>
    </row>
    <row r="16" spans="2:17" ht="13.5">
      <c r="B16" s="5">
        <v>17014</v>
      </c>
      <c r="C16" t="s">
        <v>37</v>
      </c>
      <c r="D16">
        <v>0.4</v>
      </c>
      <c r="E16" s="6">
        <f>'[1]17'!G$15*$D16/100</f>
        <v>0</v>
      </c>
      <c r="F16" s="7">
        <f>'[1]17'!I$15*$D16/100</f>
        <v>0</v>
      </c>
      <c r="G16" s="7">
        <f>'[1]17'!J$15*$D16/100</f>
        <v>0</v>
      </c>
      <c r="H16" s="7">
        <f>'[1]17'!K$15*$D16/100</f>
        <v>0</v>
      </c>
      <c r="I16" s="6">
        <f>'[1]17'!M$15*$D16/100</f>
        <v>156</v>
      </c>
      <c r="J16" s="6">
        <f>'[1]17'!O$15*$D16/100</f>
        <v>0</v>
      </c>
      <c r="K16" s="7">
        <f>'[1]17'!R$15*$D16/100</f>
        <v>0</v>
      </c>
      <c r="L16" s="8">
        <f>'[1]17'!AA$15*$D16/100</f>
        <v>0</v>
      </c>
      <c r="M16" s="9">
        <f>'[1]17'!AI$15*$D16/100</f>
        <v>0</v>
      </c>
      <c r="N16" s="9">
        <f>'[1]17'!AJ$15*$D16/100</f>
        <v>0</v>
      </c>
      <c r="O16" s="6">
        <f>'[1]17'!AP$15*$D16/100</f>
        <v>0</v>
      </c>
      <c r="P16" s="7">
        <f>'[1]17'!AW$15*$D16/100</f>
        <v>0</v>
      </c>
      <c r="Q16" s="7">
        <f>'[1]17'!AX$15*$D16/100</f>
        <v>0.39640000000000003</v>
      </c>
    </row>
    <row r="17" spans="2:17" ht="13.5">
      <c r="B17" s="5">
        <v>17064</v>
      </c>
      <c r="C17" t="s">
        <v>38</v>
      </c>
      <c r="D17">
        <v>0.05</v>
      </c>
      <c r="E17" s="6">
        <f>'[1]17'!G$66*$D17/100</f>
        <v>0.18900000000000003</v>
      </c>
      <c r="F17" s="7">
        <f>'[1]17'!I$66*$D17/100</f>
        <v>0.00505</v>
      </c>
      <c r="G17" s="7">
        <f>'[1]17'!J$66*$D17/100</f>
        <v>0.0032000000000000006</v>
      </c>
      <c r="H17" s="7">
        <f>'[1]17'!K$66*$D17/100</f>
        <v>0.03505</v>
      </c>
      <c r="I17" s="6">
        <f>'[1]17'!M$66*$D17/100</f>
        <v>0.002</v>
      </c>
      <c r="J17" s="6">
        <f>'[1]17'!O$66*$D17/100</f>
        <v>0.12</v>
      </c>
      <c r="K17" s="7">
        <f>'[1]17'!R$66*$D17/100</f>
        <v>0.00365</v>
      </c>
      <c r="L17" s="8">
        <f>'[1]17'!AA$66*$D17/100</f>
        <v>0</v>
      </c>
      <c r="M17" s="9">
        <f>'[1]17'!AI$66*$D17/100</f>
        <v>1E-05</v>
      </c>
      <c r="N17" s="9">
        <f>'[1]17'!AJ$66*$D17/100</f>
        <v>6E-05</v>
      </c>
      <c r="O17" s="6">
        <f>'[1]17'!AP$66*$D17/100</f>
        <v>0</v>
      </c>
      <c r="P17" s="7">
        <f>'[1]17'!AW$66*$D17/100</f>
        <v>0</v>
      </c>
      <c r="Q17" s="7">
        <f>'[1]17'!AX$66*$D17/100</f>
        <v>0</v>
      </c>
    </row>
    <row r="18" spans="2:17" ht="13.5">
      <c r="B18" s="5">
        <v>13038</v>
      </c>
      <c r="C18" t="s">
        <v>39</v>
      </c>
      <c r="D18">
        <v>5</v>
      </c>
      <c r="E18" s="6">
        <f>'[1]13'!G$39*$D18/100</f>
        <v>23.75</v>
      </c>
      <c r="F18" s="7">
        <f>'[1]13'!I$39*$D18/100</f>
        <v>2.2</v>
      </c>
      <c r="G18" s="7">
        <f>'[1]13'!J$39*$D18/100</f>
        <v>1.54</v>
      </c>
      <c r="H18" s="7">
        <f>'[1]13'!K$39*$D18/100</f>
        <v>0.095</v>
      </c>
      <c r="I18" s="6">
        <f>'[1]13'!M$39*$D18/100</f>
        <v>75</v>
      </c>
      <c r="J18" s="6">
        <f>'[1]13'!O$39*$D18/100</f>
        <v>65</v>
      </c>
      <c r="K18" s="7">
        <f>'[1]13'!R$39*$D18/100</f>
        <v>0.02</v>
      </c>
      <c r="L18" s="8">
        <f>'[1]13'!AA$39*$D18/100</f>
        <v>12</v>
      </c>
      <c r="M18" s="9">
        <f>'[1]13'!AI$39*$D18/100</f>
        <v>0.0025</v>
      </c>
      <c r="N18" s="9">
        <f>'[1]13'!AJ$39*$D18/100</f>
        <v>0.034</v>
      </c>
      <c r="O18" s="6">
        <f>'[1]13'!AP$39*$D18/100</f>
        <v>0</v>
      </c>
      <c r="P18" s="7">
        <f>'[1]13'!AW$39*$D18/100</f>
        <v>0</v>
      </c>
      <c r="Q18" s="7">
        <f>'[1]13'!AX$39*$D18/100</f>
        <v>0.19</v>
      </c>
    </row>
    <row r="19" spans="2:17" ht="13.5">
      <c r="B19" s="5">
        <v>17078</v>
      </c>
      <c r="C19" t="s">
        <v>40</v>
      </c>
      <c r="D19">
        <v>0.02</v>
      </c>
      <c r="E19" s="6">
        <f>'[1]17'!G$81*$D19/100</f>
        <v>0.0682</v>
      </c>
      <c r="F19" s="7">
        <f>'[1]17'!I$81*$D19/100</f>
        <v>0.0057399999999999994</v>
      </c>
      <c r="G19" s="7">
        <f>'[1]17'!J$81*$D19/100</f>
        <v>0.00044000000000000007</v>
      </c>
      <c r="H19" s="7">
        <f>'[1]17'!K$81*$D19/100</f>
        <v>0.010320000000000001</v>
      </c>
      <c r="I19" s="6">
        <f>'[1]17'!M$81*$D19/100</f>
        <v>0.17600000000000002</v>
      </c>
      <c r="J19" s="6">
        <f>'[1]17'!O$81*$D19/100</f>
        <v>0.26</v>
      </c>
      <c r="K19" s="7">
        <f>'[1]17'!R$81*$D19/100</f>
        <v>0.0035000000000000005</v>
      </c>
      <c r="L19" s="8">
        <f>'[1]17'!AA$81*$D19/100</f>
        <v>0.46</v>
      </c>
      <c r="M19" s="9">
        <f>'[1]17'!AI$81*$D19/100</f>
        <v>0.000178</v>
      </c>
      <c r="N19" s="9">
        <f>'[1]17'!AJ$81*$D19/100</f>
        <v>0.000404</v>
      </c>
      <c r="O19" s="6">
        <f>'[1]17'!AP$81*$D19/100</f>
        <v>0.16399999999999998</v>
      </c>
      <c r="P19" s="7">
        <f>'[1]17'!AW$81*$D19/100</f>
        <v>0</v>
      </c>
      <c r="Q19" s="7">
        <f>'[1]17'!AX$81*$D19/100</f>
        <v>0.00044000000000000007</v>
      </c>
    </row>
    <row r="20" spans="3:17" ht="13.5">
      <c r="C20" t="s">
        <v>41</v>
      </c>
      <c r="D20">
        <f>SUM(D3:D19)</f>
        <v>424.46999999999997</v>
      </c>
      <c r="E20" s="6">
        <f aca="true" t="shared" si="0" ref="E20:Q20">SUM(E3:E19)</f>
        <v>503.9172</v>
      </c>
      <c r="F20" s="7">
        <f t="shared" si="0"/>
        <v>24.172789999999996</v>
      </c>
      <c r="G20" s="7">
        <f t="shared" si="0"/>
        <v>12.901639999999999</v>
      </c>
      <c r="H20" s="7">
        <f t="shared" si="0"/>
        <v>69.80936999999999</v>
      </c>
      <c r="I20" s="6">
        <f t="shared" si="0"/>
        <v>617.198</v>
      </c>
      <c r="J20" s="6">
        <f t="shared" si="0"/>
        <v>191.26999999999998</v>
      </c>
      <c r="K20" s="7">
        <f t="shared" si="0"/>
        <v>2.4441499999999996</v>
      </c>
      <c r="L20" s="8">
        <f t="shared" si="0"/>
        <v>173.21</v>
      </c>
      <c r="M20" s="9">
        <f t="shared" si="0"/>
        <v>0.2576880000000001</v>
      </c>
      <c r="N20" s="9">
        <f t="shared" si="0"/>
        <v>0.38366400000000006</v>
      </c>
      <c r="O20" s="6">
        <f t="shared" si="0"/>
        <v>13.164</v>
      </c>
      <c r="P20" s="7">
        <f t="shared" si="0"/>
        <v>2.958</v>
      </c>
      <c r="Q20" s="7">
        <f t="shared" si="0"/>
        <v>1.59084</v>
      </c>
    </row>
    <row r="21" spans="1:17" ht="13.5">
      <c r="A21" t="s">
        <v>42</v>
      </c>
      <c r="B21" s="5">
        <v>6318</v>
      </c>
      <c r="C21" t="s">
        <v>43</v>
      </c>
      <c r="D21">
        <v>35</v>
      </c>
      <c r="E21" s="6">
        <f>'[1]6'!G$340*$D21/100</f>
        <v>23.1</v>
      </c>
      <c r="F21" s="7">
        <f>'[1]6'!I$340*$D21/100</f>
        <v>0.455</v>
      </c>
      <c r="G21" s="7">
        <f>'[1]6'!J$340*$D21/100</f>
        <v>0.035</v>
      </c>
      <c r="H21" s="7">
        <f>'[1]6'!K$340*$D21/100</f>
        <v>5.635</v>
      </c>
      <c r="I21" s="6">
        <f>'[1]6'!M$340*$D21/100</f>
        <v>5.25</v>
      </c>
      <c r="J21" s="6">
        <f>'[1]6'!O$340*$D21/100</f>
        <v>7</v>
      </c>
      <c r="K21" s="7">
        <f>'[1]6'!R$340*$D21/100</f>
        <v>0.14</v>
      </c>
      <c r="L21" s="8">
        <f>'[1]6'!AA$340*$D21/100</f>
        <v>0</v>
      </c>
      <c r="M21" s="9">
        <f>'[1]6'!AI$340*$D21/100</f>
        <v>0.021</v>
      </c>
      <c r="N21" s="9">
        <f>'[1]6'!AJ$340*$D21/100</f>
        <v>0</v>
      </c>
      <c r="O21" s="6">
        <f>'[1]6'!AP$340*$D21/100</f>
        <v>6.3</v>
      </c>
      <c r="P21" s="7">
        <f>'[1]6'!AW$340*$D21/100</f>
        <v>0.805</v>
      </c>
      <c r="Q21" s="7">
        <f>'[1]6'!AX$340*$D21/100</f>
        <v>0</v>
      </c>
    </row>
    <row r="22" spans="2:17" ht="13.5">
      <c r="B22" s="5">
        <v>6263</v>
      </c>
      <c r="C22" t="s">
        <v>44</v>
      </c>
      <c r="D22">
        <v>30</v>
      </c>
      <c r="E22" s="6">
        <f>'[1]6'!G$280*$D22/100</f>
        <v>9.9</v>
      </c>
      <c r="F22" s="7">
        <f>'[1]6'!I$280*$D22/100</f>
        <v>1.29</v>
      </c>
      <c r="G22" s="7">
        <f>'[1]6'!J$280*$D22/100</f>
        <v>0.15</v>
      </c>
      <c r="H22" s="7">
        <f>'[1]6'!K$280*$D22/100</f>
        <v>1.56</v>
      </c>
      <c r="I22" s="6">
        <f>'[1]6'!M$280*$D22/100</f>
        <v>6</v>
      </c>
      <c r="J22" s="6">
        <f>'[1]6'!O$280*$D22/100</f>
        <v>11.4</v>
      </c>
      <c r="K22" s="7">
        <f>'[1]6'!R$280*$D22/100</f>
        <v>0.3</v>
      </c>
      <c r="L22" s="8">
        <f>'[1]6'!AA$280*$D22/100</f>
        <v>20.1</v>
      </c>
      <c r="M22" s="9">
        <f>'[1]6'!AI$280*$D22/100</f>
        <v>0.042</v>
      </c>
      <c r="N22" s="9">
        <f>'[1]6'!AJ$280*$D22/100</f>
        <v>0.06</v>
      </c>
      <c r="O22" s="6">
        <f>'[1]6'!AP$280*$D22/100</f>
        <v>36</v>
      </c>
      <c r="P22" s="7">
        <f>'[1]6'!AW$280*$D22/100</f>
        <v>1.32</v>
      </c>
      <c r="Q22" s="7">
        <f>'[1]6'!AX$280*$D22/100</f>
        <v>0.03</v>
      </c>
    </row>
    <row r="23" spans="2:17" ht="13.5">
      <c r="B23" s="5">
        <v>6247</v>
      </c>
      <c r="C23" t="s">
        <v>45</v>
      </c>
      <c r="D23">
        <v>10</v>
      </c>
      <c r="E23" s="6">
        <f>'[1]6'!G$264*$D23/100</f>
        <v>3</v>
      </c>
      <c r="F23" s="7">
        <f>'[1]6'!I$264*$D23/100</f>
        <v>0.1</v>
      </c>
      <c r="G23" s="7">
        <f>'[1]6'!J$264*$D23/100</f>
        <v>0.02</v>
      </c>
      <c r="H23" s="7">
        <f>'[1]6'!K$264*$D23/100</f>
        <v>0.72</v>
      </c>
      <c r="I23" s="6">
        <f>'[1]6'!M$264*$D23/100</f>
        <v>0</v>
      </c>
      <c r="J23" s="6">
        <f>'[1]6'!O$264*$D23/100</f>
        <v>0.7</v>
      </c>
      <c r="K23" s="7">
        <f>'[1]6'!R$264*$D23/100</f>
        <v>0.04</v>
      </c>
      <c r="L23" s="8">
        <f>'[1]6'!AA$264*$D23/100</f>
        <v>8.8</v>
      </c>
      <c r="M23" s="9">
        <f>'[1]6'!AI$264*$D23/100</f>
        <v>0.006</v>
      </c>
      <c r="N23" s="9">
        <f>'[1]6'!AJ$264*$D23/100</f>
        <v>0.014000000000000002</v>
      </c>
      <c r="O23" s="6">
        <f>'[1]6'!AP$264*$D23/100</f>
        <v>17</v>
      </c>
      <c r="P23" s="7">
        <f>'[1]6'!AW$264*$D23/100</f>
        <v>0.16</v>
      </c>
      <c r="Q23" s="7">
        <f>'[1]6'!AX$264*$D23/100</f>
        <v>0</v>
      </c>
    </row>
    <row r="24" spans="2:17" ht="13.5">
      <c r="B24" s="5">
        <v>6249</v>
      </c>
      <c r="C24" t="s">
        <v>46</v>
      </c>
      <c r="D24">
        <v>10</v>
      </c>
      <c r="E24" s="6">
        <f>'[1]6'!G$266*$D24/100</f>
        <v>2.7</v>
      </c>
      <c r="F24" s="7">
        <f>'[1]6'!I$266*$D24/100</f>
        <v>0.08</v>
      </c>
      <c r="G24" s="7">
        <f>'[1]6'!J$266*$D24/100</f>
        <v>0.02</v>
      </c>
      <c r="H24" s="7">
        <f>'[1]6'!K$266*$D24/100</f>
        <v>0.66</v>
      </c>
      <c r="I24" s="6">
        <f>'[1]6'!M$266*$D24/100</f>
        <v>0</v>
      </c>
      <c r="J24" s="6">
        <f>'[1]6'!O$266*$D24/100</f>
        <v>0.8</v>
      </c>
      <c r="K24" s="7">
        <f>'[1]6'!R$266*$D24/100</f>
        <v>0.03</v>
      </c>
      <c r="L24" s="8">
        <f>'[1]6'!AA$266*$D24/100</f>
        <v>1.7</v>
      </c>
      <c r="M24" s="9">
        <f>'[1]6'!AI$266*$D24/100</f>
        <v>0.004</v>
      </c>
      <c r="N24" s="9">
        <f>'[1]6'!AJ$266*$D24/100</f>
        <v>0.003</v>
      </c>
      <c r="O24" s="6">
        <f>'[1]6'!AP$266*$D24/100</f>
        <v>15</v>
      </c>
      <c r="P24" s="7">
        <f>'[1]6'!AW$266*$D24/100</f>
        <v>0.13</v>
      </c>
      <c r="Q24" s="7">
        <f>'[1]6'!AX$266*$D24/100</f>
        <v>0</v>
      </c>
    </row>
    <row r="25" spans="3:17" ht="13.5">
      <c r="C25" t="s">
        <v>47</v>
      </c>
      <c r="D25">
        <v>10</v>
      </c>
      <c r="E25">
        <v>22</v>
      </c>
      <c r="F25">
        <v>0</v>
      </c>
      <c r="G25">
        <v>2</v>
      </c>
      <c r="H25">
        <v>0.9</v>
      </c>
      <c r="I25">
        <v>170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0.4</v>
      </c>
    </row>
    <row r="26" spans="2:17" ht="13.5">
      <c r="B26" s="5">
        <v>5018</v>
      </c>
      <c r="C26" t="s">
        <v>48</v>
      </c>
      <c r="D26">
        <v>2</v>
      </c>
      <c r="E26" s="6">
        <f>'[1]5'!G$21*$D26/100</f>
        <v>11.98</v>
      </c>
      <c r="F26" s="7">
        <f>'[1]5'!I$21*$D26/100</f>
        <v>0.406</v>
      </c>
      <c r="G26" s="7">
        <f>'[1]5'!J$21*$D26/100</f>
        <v>1.084</v>
      </c>
      <c r="H26" s="7">
        <f>'[1]5'!K$21*$D26/100</f>
        <v>0.37</v>
      </c>
      <c r="I26" s="6">
        <f>'[1]5'!M$21*$D26/100</f>
        <v>0.04</v>
      </c>
      <c r="J26" s="6">
        <f>'[1]5'!O$21*$D26/100</f>
        <v>24</v>
      </c>
      <c r="K26" s="7">
        <f>'[1]5'!R$21*$D26/100</f>
        <v>0.198</v>
      </c>
      <c r="L26" s="8">
        <f>'[1]5'!AA$21*$D26/100</f>
        <v>0.02</v>
      </c>
      <c r="M26" s="9">
        <f>'[1]5'!AI$21*$D26/100</f>
        <v>0.0098</v>
      </c>
      <c r="N26" s="9">
        <f>'[1]5'!AJ$21*$D26/100</f>
        <v>0.0046</v>
      </c>
      <c r="O26" s="6">
        <f>'[1]5'!AP$21*$D26/100</f>
        <v>0</v>
      </c>
      <c r="P26" s="7">
        <f>'[1]5'!AW$21*$D26/100</f>
        <v>0.252</v>
      </c>
      <c r="Q26" s="7">
        <f>'[1]5'!AX$21*$D26/100</f>
        <v>0</v>
      </c>
    </row>
    <row r="27" spans="3:17" ht="13.5">
      <c r="C27" t="s">
        <v>49</v>
      </c>
      <c r="D27">
        <f>SUM(D21:D26)</f>
        <v>97</v>
      </c>
      <c r="E27" s="6">
        <f aca="true" t="shared" si="1" ref="E27:Q27">SUM(E21:E26)</f>
        <v>72.68</v>
      </c>
      <c r="F27" s="7">
        <f t="shared" si="1"/>
        <v>2.3310000000000004</v>
      </c>
      <c r="G27" s="7">
        <f t="shared" si="1"/>
        <v>3.309</v>
      </c>
      <c r="H27" s="7">
        <f t="shared" si="1"/>
        <v>9.844999999999999</v>
      </c>
      <c r="I27" s="6">
        <f t="shared" si="1"/>
        <v>181.29</v>
      </c>
      <c r="J27" s="6">
        <f t="shared" si="1"/>
        <v>43.9</v>
      </c>
      <c r="K27" s="7">
        <f t="shared" si="1"/>
        <v>0.708</v>
      </c>
      <c r="L27" s="8">
        <f t="shared" si="1"/>
        <v>30.62</v>
      </c>
      <c r="M27" s="9">
        <f t="shared" si="1"/>
        <v>0.08280000000000001</v>
      </c>
      <c r="N27" s="9">
        <f t="shared" si="1"/>
        <v>0.0816</v>
      </c>
      <c r="O27" s="6">
        <f t="shared" si="1"/>
        <v>74.3</v>
      </c>
      <c r="P27" s="7">
        <f t="shared" si="1"/>
        <v>2.667</v>
      </c>
      <c r="Q27" s="7">
        <f t="shared" si="1"/>
        <v>0.43000000000000005</v>
      </c>
    </row>
    <row r="28" spans="1:17" ht="13.5">
      <c r="A28" t="s">
        <v>50</v>
      </c>
      <c r="B28" s="5">
        <v>6038</v>
      </c>
      <c r="C28" t="s">
        <v>51</v>
      </c>
      <c r="D28">
        <v>15</v>
      </c>
      <c r="E28" s="6">
        <f>'[1]6'!G$42*$D28/100</f>
        <v>3.15</v>
      </c>
      <c r="F28" s="7">
        <f>'[1]6'!I$42*$D28/100</f>
        <v>0.09</v>
      </c>
      <c r="G28" s="7">
        <f>'[1]6'!J$42*$D28/100</f>
        <v>0.015</v>
      </c>
      <c r="H28" s="7">
        <f>'[1]6'!K$42*$D28/100</f>
        <v>0.72</v>
      </c>
      <c r="I28" s="6">
        <f>'[1]6'!M$42*$D28/100</f>
        <v>0.75</v>
      </c>
      <c r="J28" s="6">
        <f>'[1]6'!O$42*$D28/100</f>
        <v>3.6</v>
      </c>
      <c r="K28" s="7">
        <f>'[1]6'!R$42*$D28/100</f>
        <v>0.03</v>
      </c>
      <c r="L28" s="8">
        <f>'[1]6'!AA$42*$D28/100</f>
        <v>0</v>
      </c>
      <c r="M28" s="9">
        <f>'[1]6'!AI$42*$D28/100</f>
        <v>0.0045</v>
      </c>
      <c r="N28" s="9">
        <f>'[1]6'!AJ$42*$D28/100</f>
        <v>0.0045</v>
      </c>
      <c r="O28" s="6">
        <f>'[1]6'!AP$42*$D28/100</f>
        <v>2.7</v>
      </c>
      <c r="P28" s="7">
        <f>'[1]6'!AW$42*$D28/100</f>
        <v>0.21</v>
      </c>
      <c r="Q28" s="7">
        <f>'[1]6'!AX$42*$D28/100</f>
        <v>0</v>
      </c>
    </row>
    <row r="29" spans="2:17" ht="13.5">
      <c r="B29" s="5">
        <v>6034</v>
      </c>
      <c r="C29" t="s">
        <v>52</v>
      </c>
      <c r="D29">
        <v>15</v>
      </c>
      <c r="E29" s="6">
        <f>'[1]6'!G$37*$D29/100</f>
        <v>3</v>
      </c>
      <c r="F29" s="7">
        <f>'[1]6'!I$37*$D29/100</f>
        <v>0.345</v>
      </c>
      <c r="G29" s="7">
        <f>'[1]6'!J$37*$D29/100</f>
        <v>0.015</v>
      </c>
      <c r="H29" s="7">
        <f>'[1]6'!K$37*$D29/100</f>
        <v>0.585</v>
      </c>
      <c r="I29" s="6">
        <f>'[1]6'!M$37*$D29/100</f>
        <v>2.25</v>
      </c>
      <c r="J29" s="6">
        <f>'[1]6'!O$37*$D29/100</f>
        <v>37.5</v>
      </c>
      <c r="K29" s="7">
        <f>'[1]6'!R$37*$D29/100</f>
        <v>0.315</v>
      </c>
      <c r="L29" s="8">
        <f>'[1]6'!AA$37*$D29/100</f>
        <v>34.5</v>
      </c>
      <c r="M29" s="9">
        <f>'[1]6'!AI$37*$D29/100</f>
        <v>0.012</v>
      </c>
      <c r="N29" s="9">
        <f>'[1]6'!AJ$37*$D29/100</f>
        <v>0.024</v>
      </c>
      <c r="O29" s="6">
        <f>'[1]6'!AP$37*$D29/100</f>
        <v>12.3</v>
      </c>
      <c r="P29" s="7">
        <f>'[1]6'!AW$37*$D29/100</f>
        <v>0.435</v>
      </c>
      <c r="Q29" s="7">
        <f>'[1]6'!AX$37*$D29/100</f>
        <v>0</v>
      </c>
    </row>
    <row r="30" spans="2:17" ht="13.5">
      <c r="B30" s="5">
        <v>6084</v>
      </c>
      <c r="C30" t="s">
        <v>53</v>
      </c>
      <c r="D30">
        <v>15</v>
      </c>
      <c r="E30" s="6">
        <f>'[1]6'!G$89*$D30/100</f>
        <v>9.75</v>
      </c>
      <c r="F30" s="7">
        <f>'[1]6'!I$89*$D30/100</f>
        <v>0.27</v>
      </c>
      <c r="G30" s="7">
        <f>'[1]6'!J$89*$D30/100</f>
        <v>0.015</v>
      </c>
      <c r="H30" s="7">
        <f>'[1]6'!K$89*$D30/100</f>
        <v>2.31</v>
      </c>
      <c r="I30" s="6">
        <f>'[1]6'!M$89*$D30/100</f>
        <v>2.7</v>
      </c>
      <c r="J30" s="6">
        <f>'[1]6'!O$89*$D30/100</f>
        <v>6.9</v>
      </c>
      <c r="K30" s="7">
        <f>'[1]6'!R$89*$D30/100</f>
        <v>0.105</v>
      </c>
      <c r="L30" s="8">
        <f>'[1]6'!AA$89*$D30/100</f>
        <v>0</v>
      </c>
      <c r="M30" s="9">
        <f>'[1]6'!AI$89*$D30/100</f>
        <v>0.0075</v>
      </c>
      <c r="N30" s="9">
        <f>'[1]6'!AJ$89*$D30/100</f>
        <v>0.006</v>
      </c>
      <c r="O30" s="6">
        <f>'[1]6'!AP$89*$D30/100</f>
        <v>0.45</v>
      </c>
      <c r="P30" s="7">
        <f>'[1]6'!AW$89*$D30/100</f>
        <v>0.855</v>
      </c>
      <c r="Q30" s="7">
        <f>'[1]6'!AX$89*$D30/100</f>
        <v>0</v>
      </c>
    </row>
    <row r="31" spans="2:17" ht="13.5">
      <c r="B31" s="5">
        <v>6214</v>
      </c>
      <c r="C31" t="s">
        <v>54</v>
      </c>
      <c r="D31">
        <v>15</v>
      </c>
      <c r="E31" s="6">
        <f>'[1]6'!G$230*$D31/100</f>
        <v>5.55</v>
      </c>
      <c r="F31" s="7">
        <f>'[1]6'!I$230*$D31/100</f>
        <v>0.09</v>
      </c>
      <c r="G31" s="7">
        <f>'[1]6'!J$230*$D31/100</f>
        <v>0.015</v>
      </c>
      <c r="H31" s="7">
        <f>'[1]6'!K$230*$D31/100</f>
        <v>1.35</v>
      </c>
      <c r="I31" s="6">
        <f>'[1]6'!M$230*$D31/100</f>
        <v>3.75</v>
      </c>
      <c r="J31" s="6">
        <f>'[1]6'!O$230*$D31/100</f>
        <v>4.05</v>
      </c>
      <c r="K31" s="7">
        <f>'[1]6'!R$230*$D31/100</f>
        <v>0.03</v>
      </c>
      <c r="L31" s="8">
        <f>'[1]6'!AA$230*$D31/100</f>
        <v>102</v>
      </c>
      <c r="M31" s="9">
        <f>'[1]6'!AI$230*$D31/100</f>
        <v>0.006</v>
      </c>
      <c r="N31" s="9">
        <f>'[1]6'!AJ$230*$D31/100</f>
        <v>0.006</v>
      </c>
      <c r="O31" s="6">
        <f>'[1]6'!AP$230*$D31/100</f>
        <v>0.6</v>
      </c>
      <c r="P31" s="7">
        <f>'[1]6'!AW$230*$D31/100</f>
        <v>0.375</v>
      </c>
      <c r="Q31" s="7">
        <f>'[1]6'!AX$230*$D31/100</f>
        <v>0.015</v>
      </c>
    </row>
    <row r="32" spans="2:17" ht="13.5">
      <c r="B32" s="5">
        <v>17027</v>
      </c>
      <c r="C32" t="s">
        <v>36</v>
      </c>
      <c r="D32">
        <v>1.5</v>
      </c>
      <c r="E32" s="6">
        <f>'[1]17'!G$29*$D32/100</f>
        <v>3.525</v>
      </c>
      <c r="F32" s="7">
        <f>'[1]17'!I$29*$D32/100</f>
        <v>0.105</v>
      </c>
      <c r="G32" s="7">
        <f>'[1]17'!J$29*$D32/100</f>
        <v>0.06449999999999999</v>
      </c>
      <c r="H32" s="7">
        <f>'[1]17'!K$29*$D32/100</f>
        <v>0.6315000000000001</v>
      </c>
      <c r="I32" s="6">
        <f>'[1]17'!M$29*$D32/100</f>
        <v>255</v>
      </c>
      <c r="J32" s="6">
        <f>'[1]17'!O$29*$D32/100</f>
        <v>0.39</v>
      </c>
      <c r="K32" s="7">
        <f>'[1]17'!R$29*$D32/100</f>
        <v>0.006000000000000001</v>
      </c>
      <c r="L32" s="8">
        <f>'[1]17'!AA$29*$D32/100</f>
        <v>0</v>
      </c>
      <c r="M32" s="9">
        <f>'[1]17'!AI$29*$D32/100</f>
        <v>0.00045</v>
      </c>
      <c r="N32" s="9">
        <f>'[1]17'!AJ$29*$D32/100</f>
        <v>0.0012</v>
      </c>
      <c r="O32" s="6">
        <f>'[1]17'!AP$29*$D32/100</f>
        <v>0</v>
      </c>
      <c r="P32" s="7">
        <f>'[1]17'!AW$29*$D32/100</f>
        <v>0.0045</v>
      </c>
      <c r="Q32" s="7">
        <f>'[1]17'!AX$29*$D32/100</f>
        <v>0.6480000000000001</v>
      </c>
    </row>
    <row r="33" spans="2:17" ht="13.5">
      <c r="B33" s="5">
        <v>17014</v>
      </c>
      <c r="C33" t="s">
        <v>37</v>
      </c>
      <c r="D33">
        <v>0.2</v>
      </c>
      <c r="E33" s="6">
        <f>'[1]17'!G$15*$D33/100</f>
        <v>0</v>
      </c>
      <c r="F33" s="7">
        <f>'[1]17'!I$15*$D33/100</f>
        <v>0</v>
      </c>
      <c r="G33" s="7">
        <f>'[1]17'!J$15*$D33/100</f>
        <v>0</v>
      </c>
      <c r="H33" s="7">
        <f>'[1]17'!K$15*$D33/100</f>
        <v>0</v>
      </c>
      <c r="I33" s="6">
        <f>'[1]17'!M$15*$D33/100</f>
        <v>78</v>
      </c>
      <c r="J33" s="6">
        <f>'[1]17'!O$15*$D33/100</f>
        <v>0</v>
      </c>
      <c r="K33" s="7">
        <f>'[1]17'!R$15*$D33/100</f>
        <v>0</v>
      </c>
      <c r="L33" s="8">
        <f>'[1]17'!AA$15*$D33/100</f>
        <v>0</v>
      </c>
      <c r="M33" s="9">
        <f>'[1]17'!AI$15*$D33/100</f>
        <v>0</v>
      </c>
      <c r="N33" s="9">
        <f>'[1]17'!AJ$15*$D33/100</f>
        <v>0</v>
      </c>
      <c r="O33" s="6">
        <f>'[1]17'!AP$15*$D33/100</f>
        <v>0</v>
      </c>
      <c r="P33" s="7">
        <f>'[1]17'!AW$15*$D33/100</f>
        <v>0</v>
      </c>
      <c r="Q33" s="7">
        <f>'[1]17'!AX$15*$D33/100</f>
        <v>0.19820000000000002</v>
      </c>
    </row>
    <row r="34" spans="2:17" ht="13.5">
      <c r="B34" s="5">
        <v>17064</v>
      </c>
      <c r="C34" t="s">
        <v>38</v>
      </c>
      <c r="D34">
        <v>0.01</v>
      </c>
      <c r="E34" s="6">
        <f>'[1]17'!G$66*$D34/100</f>
        <v>0.0378</v>
      </c>
      <c r="F34" s="7">
        <f>'[1]17'!I$66*$D34/100</f>
        <v>0.0010099999999999998</v>
      </c>
      <c r="G34" s="7">
        <f>'[1]17'!J$66*$D34/100</f>
        <v>0.00064</v>
      </c>
      <c r="H34" s="7">
        <f>'[1]17'!K$66*$D34/100</f>
        <v>0.00701</v>
      </c>
      <c r="I34" s="6">
        <f>'[1]17'!M$66*$D34/100</f>
        <v>0.0004</v>
      </c>
      <c r="J34" s="6">
        <f>'[1]17'!O$66*$D34/100</f>
        <v>0.024</v>
      </c>
      <c r="K34" s="7">
        <f>'[1]17'!R$66*$D34/100</f>
        <v>0.00073</v>
      </c>
      <c r="L34" s="8">
        <f>'[1]17'!AA$66*$D34/100</f>
        <v>0</v>
      </c>
      <c r="M34" s="9">
        <f>'[1]17'!AI$66*$D34/100</f>
        <v>2E-06</v>
      </c>
      <c r="N34" s="9">
        <f>'[1]17'!AJ$66*$D34/100</f>
        <v>1.1999999999999999E-05</v>
      </c>
      <c r="O34" s="6">
        <f>'[1]17'!AP$66*$D34/100</f>
        <v>0</v>
      </c>
      <c r="P34" s="7">
        <f>'[1]17'!AW$66*$D34/100</f>
        <v>0</v>
      </c>
      <c r="Q34" s="7">
        <f>'[1]17'!AX$66*$D34/100</f>
        <v>0</v>
      </c>
    </row>
    <row r="35" spans="3:4" ht="13.5">
      <c r="C35" t="s">
        <v>26</v>
      </c>
      <c r="D35">
        <v>130</v>
      </c>
    </row>
    <row r="36" spans="3:17" ht="13.5">
      <c r="C36" t="s">
        <v>55</v>
      </c>
      <c r="D36">
        <f>SUM(D28:D34)</f>
        <v>61.71</v>
      </c>
      <c r="E36" s="6">
        <f aca="true" t="shared" si="2" ref="E36:Q36">SUM(E28:E34)</f>
        <v>25.0128</v>
      </c>
      <c r="F36" s="7">
        <f t="shared" si="2"/>
        <v>0.9010099999999999</v>
      </c>
      <c r="G36" s="7">
        <f t="shared" si="2"/>
        <v>0.12513999999999997</v>
      </c>
      <c r="H36" s="7">
        <f t="shared" si="2"/>
        <v>5.60351</v>
      </c>
      <c r="I36" s="6">
        <f t="shared" si="2"/>
        <v>342.4504</v>
      </c>
      <c r="J36" s="6">
        <f t="shared" si="2"/>
        <v>52.464</v>
      </c>
      <c r="K36" s="7">
        <f t="shared" si="2"/>
        <v>0.48673</v>
      </c>
      <c r="L36" s="8">
        <f t="shared" si="2"/>
        <v>136.5</v>
      </c>
      <c r="M36" s="9">
        <f t="shared" si="2"/>
        <v>0.030451999999999996</v>
      </c>
      <c r="N36" s="9">
        <f t="shared" si="2"/>
        <v>0.041712</v>
      </c>
      <c r="O36" s="6">
        <f t="shared" si="2"/>
        <v>16.05</v>
      </c>
      <c r="P36" s="7">
        <f t="shared" si="2"/>
        <v>1.8795</v>
      </c>
      <c r="Q36" s="7">
        <f t="shared" si="2"/>
        <v>0.8612000000000002</v>
      </c>
    </row>
    <row r="37" spans="1:17" ht="13.5">
      <c r="A37" t="s">
        <v>56</v>
      </c>
      <c r="B37" s="5">
        <v>7119</v>
      </c>
      <c r="C37" t="s">
        <v>57</v>
      </c>
      <c r="D37">
        <v>70</v>
      </c>
      <c r="E37" s="6">
        <f>'[1]7'!G$130*$D37/100</f>
        <v>32.9</v>
      </c>
      <c r="F37" s="7">
        <f>'[1]7'!I$130*$D37/100</f>
        <v>0.21</v>
      </c>
      <c r="G37" s="7">
        <f>'[1]7'!J$130*$D37/100</f>
        <v>0.21</v>
      </c>
      <c r="H37" s="7">
        <f>'[1]7'!K$130*$D37/100</f>
        <v>8.47</v>
      </c>
      <c r="I37" s="6">
        <f>'[1]7'!M$130*$D37/100</f>
        <v>1.4</v>
      </c>
      <c r="J37" s="6">
        <f>'[1]7'!O$130*$D37/100</f>
        <v>3.5</v>
      </c>
      <c r="K37" s="7">
        <f>'[1]7'!R$130*$D37/100</f>
        <v>0.21</v>
      </c>
      <c r="L37" s="8">
        <f>'[1]7'!AA$130*$D37/100</f>
        <v>0</v>
      </c>
      <c r="M37" s="9">
        <f>'[1]7'!AI$130*$D37/100</f>
        <v>0.014000000000000002</v>
      </c>
      <c r="N37" s="9">
        <f>'[1]7'!AJ$130*$D37/100</f>
        <v>0</v>
      </c>
      <c r="O37" s="6">
        <f>'[1]7'!AP$130*$D37/100</f>
        <v>0</v>
      </c>
      <c r="P37" s="7">
        <f>'[1]7'!AW$130*$D37/100</f>
        <v>0.07</v>
      </c>
      <c r="Q37" s="7">
        <f>'[1]7'!AX$130*$D37/100</f>
        <v>0</v>
      </c>
    </row>
    <row r="38" spans="2:17" ht="13.5">
      <c r="B38" s="5">
        <v>11198</v>
      </c>
      <c r="C38" t="s">
        <v>58</v>
      </c>
      <c r="D38">
        <v>1.6</v>
      </c>
      <c r="E38" s="6">
        <f>'[1]11'!G$199*$D38/100</f>
        <v>5.504</v>
      </c>
      <c r="F38" s="7">
        <f>'[1]11'!I$199*$D38/100</f>
        <v>1.4016</v>
      </c>
      <c r="G38" s="7">
        <f>'[1]11'!J$199*$D38/100</f>
        <v>0.0048</v>
      </c>
      <c r="H38" s="7">
        <f>'[1]11'!K$199*$D38/100</f>
        <v>0</v>
      </c>
      <c r="I38" s="6">
        <f>'[1]11'!M$199*$D38/100</f>
        <v>4.16</v>
      </c>
      <c r="J38" s="6">
        <f>'[1]11'!O$199*$D38/100</f>
        <v>0.256</v>
      </c>
      <c r="K38" s="7">
        <f>'[1]11'!R$199*$D38/100</f>
        <v>0.011199999999999998</v>
      </c>
      <c r="L38" s="8">
        <f>'[1]11'!AA$199*$D38/100</f>
        <v>0</v>
      </c>
      <c r="M38" s="9">
        <f>'[1]11'!AI$199*$D38/100</f>
        <v>0</v>
      </c>
      <c r="N38" s="9">
        <f>'[1]11'!AJ$199*$D38/100</f>
        <v>0</v>
      </c>
      <c r="O38" s="6">
        <f>'[1]11'!AP$199*$D38/100</f>
        <v>0</v>
      </c>
      <c r="P38" s="7">
        <f>'[1]11'!AW$199*$D38/100</f>
        <v>0</v>
      </c>
      <c r="Q38" s="7">
        <f>'[1]11'!AX$199*$D38/100</f>
        <v>0.011199999999999998</v>
      </c>
    </row>
    <row r="39" spans="3:4" ht="13.5">
      <c r="C39" t="s">
        <v>26</v>
      </c>
      <c r="D39">
        <v>10</v>
      </c>
    </row>
    <row r="40" spans="2:17" ht="13.5">
      <c r="B40" s="5">
        <v>7092</v>
      </c>
      <c r="C40" t="s">
        <v>59</v>
      </c>
      <c r="D40">
        <v>30</v>
      </c>
      <c r="E40" s="6">
        <f>'[1]7'!G$102*$D40/100</f>
        <v>25.5</v>
      </c>
      <c r="F40" s="7">
        <f>'[1]7'!I$102*$D40/100</f>
        <v>0.06</v>
      </c>
      <c r="G40" s="7">
        <f>'[1]7'!J$102*$D40/100</f>
        <v>0.03</v>
      </c>
      <c r="H40" s="7">
        <f>'[1]7'!K$102*$D40/100</f>
        <v>6.21</v>
      </c>
      <c r="I40" s="6">
        <f>'[1]7'!M$102*$D40/100</f>
        <v>0.3</v>
      </c>
      <c r="J40" s="6">
        <f>'[1]7'!O$102*$D40/100</f>
        <v>1.2</v>
      </c>
      <c r="K40" s="7">
        <f>'[1]7'!R$102*$D40/100</f>
        <v>0.03</v>
      </c>
      <c r="L40" s="8">
        <f>'[1]7'!AA$102*$D40/100</f>
        <v>0</v>
      </c>
      <c r="M40" s="9">
        <f>'[1]7'!AI$102*$D40/100</f>
        <v>0.003</v>
      </c>
      <c r="N40" s="9">
        <f>'[1]7'!AJ$102*$D40/100</f>
        <v>0.006</v>
      </c>
      <c r="O40" s="6">
        <f>'[1]7'!AP$102*$D40/100</f>
        <v>0</v>
      </c>
      <c r="P40" s="7">
        <f>'[1]7'!AW$102*$D40/100</f>
        <v>0.3</v>
      </c>
      <c r="Q40" s="7">
        <f>'[1]7'!AX$102*$D40/100</f>
        <v>0</v>
      </c>
    </row>
    <row r="41" spans="2:17" ht="13.5">
      <c r="B41" s="5">
        <v>7036</v>
      </c>
      <c r="C41" t="s">
        <v>60</v>
      </c>
      <c r="D41">
        <v>10</v>
      </c>
      <c r="E41" s="6">
        <f>'[1]7'!G$38*$D41/100</f>
        <v>6.3</v>
      </c>
      <c r="F41" s="7">
        <f>'[1]7'!I$38*$D41/100</f>
        <v>0.03</v>
      </c>
      <c r="G41" s="7">
        <f>'[1]7'!J$38*$D41/100</f>
        <v>0.01</v>
      </c>
      <c r="H41" s="7">
        <f>'[1]7'!K$38*$D41/100</f>
        <v>1.53</v>
      </c>
      <c r="I41" s="6">
        <f>'[1]7'!M$38*$D41/100</f>
        <v>0.4</v>
      </c>
      <c r="J41" s="6">
        <f>'[1]7'!O$38*$D41/100</f>
        <v>0.5</v>
      </c>
      <c r="K41" s="7">
        <f>'[1]7'!R$38*$D41/100</f>
        <v>0.03</v>
      </c>
      <c r="L41" s="8">
        <f>'[1]7'!AA$38*$D41/100</f>
        <v>0</v>
      </c>
      <c r="M41" s="9">
        <f>'[1]7'!AI$38*$D41/100</f>
        <v>0.004</v>
      </c>
      <c r="N41" s="9">
        <f>'[1]7'!AJ$38*$D41/100</f>
        <v>0.002</v>
      </c>
      <c r="O41" s="6">
        <f>'[1]7'!AP$38*$D41/100</f>
        <v>1.5</v>
      </c>
      <c r="P41" s="7">
        <f>'[1]7'!AW$38*$D41/100</f>
        <v>0</v>
      </c>
      <c r="Q41" s="7">
        <f>'[1]7'!AX$38*$D41/100</f>
        <v>0</v>
      </c>
    </row>
    <row r="42" spans="3:17" ht="13.5">
      <c r="C42" t="s">
        <v>61</v>
      </c>
      <c r="D42">
        <f>SUM(D37:D41)</f>
        <v>121.6</v>
      </c>
      <c r="E42" s="6">
        <f aca="true" t="shared" si="3" ref="E42:Q42">SUM(E37:E41)</f>
        <v>70.204</v>
      </c>
      <c r="F42" s="7">
        <f t="shared" si="3"/>
        <v>1.7016</v>
      </c>
      <c r="G42" s="7">
        <f t="shared" si="3"/>
        <v>0.25479999999999997</v>
      </c>
      <c r="H42" s="7">
        <f t="shared" si="3"/>
        <v>16.21</v>
      </c>
      <c r="I42" s="6">
        <f t="shared" si="3"/>
        <v>6.260000000000001</v>
      </c>
      <c r="J42" s="6">
        <f t="shared" si="3"/>
        <v>5.456</v>
      </c>
      <c r="K42" s="7">
        <f t="shared" si="3"/>
        <v>0.2812</v>
      </c>
      <c r="L42" s="8">
        <f t="shared" si="3"/>
        <v>0</v>
      </c>
      <c r="M42" s="9">
        <f t="shared" si="3"/>
        <v>0.021</v>
      </c>
      <c r="N42" s="9">
        <f t="shared" si="3"/>
        <v>0.008</v>
      </c>
      <c r="O42" s="6">
        <f t="shared" si="3"/>
        <v>1.5</v>
      </c>
      <c r="P42" s="7">
        <f t="shared" si="3"/>
        <v>0.37</v>
      </c>
      <c r="Q42" s="7">
        <f t="shared" si="3"/>
        <v>0.011199999999999998</v>
      </c>
    </row>
    <row r="43" spans="3:17" ht="13.5">
      <c r="C43" t="s">
        <v>62</v>
      </c>
      <c r="D43">
        <f>SUM(D3:D19,D21:D26,D28:D35,D37:D41)</f>
        <v>834.7800000000001</v>
      </c>
      <c r="E43" s="6">
        <f aca="true" t="shared" si="4" ref="E43:Q43">SUM(E3:E19,E21:E26,E28:E35,E37:E41)</f>
        <v>671.8139999999999</v>
      </c>
      <c r="F43" s="7">
        <f t="shared" si="4"/>
        <v>29.10639999999999</v>
      </c>
      <c r="G43" s="7">
        <f t="shared" si="4"/>
        <v>16.590580000000003</v>
      </c>
      <c r="H43" s="7">
        <f t="shared" si="4"/>
        <v>101.46787999999998</v>
      </c>
      <c r="I43" s="6">
        <f t="shared" si="4"/>
        <v>1147.1984000000002</v>
      </c>
      <c r="J43" s="6">
        <f t="shared" si="4"/>
        <v>293.0899999999999</v>
      </c>
      <c r="K43" s="7">
        <f t="shared" si="4"/>
        <v>3.9200799999999982</v>
      </c>
      <c r="L43" s="8">
        <f t="shared" si="4"/>
        <v>340.33000000000004</v>
      </c>
      <c r="M43" s="9">
        <f t="shared" si="4"/>
        <v>0.3919400000000001</v>
      </c>
      <c r="N43" s="9">
        <f t="shared" si="4"/>
        <v>0.5149760000000001</v>
      </c>
      <c r="O43" s="6">
        <f t="shared" si="4"/>
        <v>105.014</v>
      </c>
      <c r="P43" s="7">
        <f t="shared" si="4"/>
        <v>7.8745</v>
      </c>
      <c r="Q43" s="7">
        <f t="shared" si="4"/>
        <v>2.8932400000000005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2009-03-11T06:23:37Z</dcterms:created>
  <dcterms:modified xsi:type="dcterms:W3CDTF">2009-03-11T06:24:04Z</dcterms:modified>
  <cp:category/>
  <cp:version/>
  <cp:contentType/>
  <cp:contentStatus/>
</cp:coreProperties>
</file>