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71024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<sst xmlns="http://schemas.openxmlformats.org/spreadsheetml/2006/main" count="86" uniqueCount="67">
  <si>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</si>
  <si>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</si>
  <si>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</si>
  <si>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</si>
  <si>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</si>
  <si>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</si>
  <si>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</si>
  <si>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</si>
  <si>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</si>
  <si>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</si>
  <si>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</si>
  <si>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</si>
  <si>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</si>
  <si>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</si>
  <si>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</si>
  <si>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</si>
  <si>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レタス-生</t>
  </si>
  <si>
    <t>（ｇ）</t>
  </si>
  <si>
    <t>ｋｃａｌ</t>
  </si>
  <si>
    <t>g</t>
  </si>
  <si>
    <t>mg</t>
  </si>
  <si>
    <t>μg</t>
  </si>
  <si>
    <t>麦しそごはん</t>
  </si>
  <si>
    <t>米・精白米（水稲）</t>
  </si>
  <si>
    <t>水</t>
  </si>
  <si>
    <t>大麦・押麦</t>
  </si>
  <si>
    <t>しそ・葉-生</t>
  </si>
  <si>
    <t>ごま-いり</t>
  </si>
  <si>
    <t>食塩</t>
  </si>
  <si>
    <t>Σ合計(4-9)</t>
  </si>
  <si>
    <t>豚肉ときのこのスタミナホイル焼き</t>
  </si>
  <si>
    <t>豚・もも・脂身つき-生</t>
  </si>
  <si>
    <t>根深ねぎ・葉、軟白-生</t>
  </si>
  <si>
    <t>しめじ・ぶなしめじ-生</t>
  </si>
  <si>
    <t>生しいたけ-生</t>
  </si>
  <si>
    <t>にんにく・りん茎-生</t>
  </si>
  <si>
    <t>米みそ・淡色辛みそ</t>
  </si>
  <si>
    <t>清酒・上撰</t>
  </si>
  <si>
    <t>みりん・本みりん</t>
  </si>
  <si>
    <t>車糖・上白糖</t>
  </si>
  <si>
    <t>レタス-生</t>
  </si>
  <si>
    <t>赤ピーマン-生</t>
  </si>
  <si>
    <t>黄ピーマン-生</t>
  </si>
  <si>
    <t>ごま油</t>
  </si>
  <si>
    <t>穀物酢</t>
  </si>
  <si>
    <t>こしょう・混合、粉</t>
  </si>
  <si>
    <t>Σ合計(11-26)</t>
  </si>
  <si>
    <t>Theおひたし＋Ca</t>
  </si>
  <si>
    <t>こまつな・葉-生</t>
  </si>
  <si>
    <t>さくらえび-素干し</t>
  </si>
  <si>
    <t>かつお・かつお節</t>
  </si>
  <si>
    <t>こいくちしょうゆ</t>
  </si>
  <si>
    <t>Σ合計(28-31)</t>
  </si>
  <si>
    <t>オクラと卵のとろふわおすまし</t>
  </si>
  <si>
    <t>鶏卵・全卵-生</t>
  </si>
  <si>
    <t>オクラ-生</t>
  </si>
  <si>
    <t>かつお・昆布だし</t>
  </si>
  <si>
    <t>Σ合計(33-38)</t>
  </si>
  <si>
    <t>さわやか☆キャロットゼリー</t>
  </si>
  <si>
    <t>ヨーグルト・全脂無糖</t>
  </si>
  <si>
    <t>てんぐさ・寒天</t>
  </si>
  <si>
    <t>車糖・上白糖</t>
  </si>
  <si>
    <t>にんじん・根、皮むき-生</t>
  </si>
  <si>
    <t>ｵﾚﾝｼﾞ・ﾊﾞﾚﾝｼｱ・濃縮還元ｼﾞｭｰｽ</t>
  </si>
  <si>
    <t>ミント</t>
  </si>
  <si>
    <t>Σ合計(40-50)</t>
  </si>
  <si>
    <t>Σ合計(4-50)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</si>
</sst>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  <xf numFmtId="49" fontId="0" fillId="0" borderId="0" xfId="0" applyNumberFormat="1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7">
          <cell r="G7">
            <v>340</v>
          </cell>
          <cell r="I7">
            <v>6.2</v>
          </cell>
          <cell r="J7">
            <v>1.3</v>
          </cell>
          <cell r="K7">
            <v>77.8</v>
          </cell>
          <cell r="M7">
            <v>2</v>
          </cell>
          <cell r="O7">
            <v>17</v>
          </cell>
          <cell r="R7">
            <v>1</v>
          </cell>
          <cell r="AA7">
            <v>0</v>
          </cell>
          <cell r="AI7">
            <v>0.06</v>
          </cell>
          <cell r="AJ7">
            <v>0.04</v>
          </cell>
          <cell r="AP7">
            <v>0</v>
          </cell>
          <cell r="AW7">
            <v>9.6</v>
          </cell>
          <cell r="AX7">
            <v>0</v>
          </cell>
        </row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5">
        <row r="21">
          <cell r="G21">
            <v>599</v>
          </cell>
          <cell r="I21">
            <v>20.3</v>
          </cell>
          <cell r="J21">
            <v>54.2</v>
          </cell>
          <cell r="K21">
            <v>18.5</v>
          </cell>
          <cell r="M21">
            <v>2</v>
          </cell>
          <cell r="O21">
            <v>1200</v>
          </cell>
          <cell r="R21">
            <v>9.9</v>
          </cell>
          <cell r="AA21">
            <v>1</v>
          </cell>
          <cell r="AI21">
            <v>0.49</v>
          </cell>
          <cell r="AJ21">
            <v>0.23</v>
          </cell>
          <cell r="AP21">
            <v>0</v>
          </cell>
          <cell r="AW21">
            <v>12.6</v>
          </cell>
          <cell r="AX21">
            <v>0</v>
          </cell>
        </row>
      </sheetData>
      <sheetData sheetId="6">
        <row r="35">
          <cell r="G35">
            <v>30</v>
          </cell>
          <cell r="I35">
            <v>2.1</v>
          </cell>
          <cell r="J35">
            <v>0.2</v>
          </cell>
          <cell r="K35">
            <v>6.6</v>
          </cell>
          <cell r="M35">
            <v>4</v>
          </cell>
          <cell r="O35">
            <v>92</v>
          </cell>
          <cell r="R35">
            <v>0.5</v>
          </cell>
          <cell r="AA35">
            <v>56</v>
          </cell>
          <cell r="AI35">
            <v>0.09</v>
          </cell>
          <cell r="AJ35">
            <v>0.09</v>
          </cell>
          <cell r="AP35">
            <v>11</v>
          </cell>
          <cell r="AW35">
            <v>5</v>
          </cell>
          <cell r="AX35">
            <v>0</v>
          </cell>
        </row>
        <row r="91">
          <cell r="G91">
            <v>14</v>
          </cell>
          <cell r="I91">
            <v>1.5</v>
          </cell>
          <cell r="J91">
            <v>0.2</v>
          </cell>
          <cell r="K91">
            <v>2.4</v>
          </cell>
          <cell r="M91">
            <v>15</v>
          </cell>
          <cell r="O91">
            <v>170</v>
          </cell>
          <cell r="R91">
            <v>2.8</v>
          </cell>
          <cell r="AA91">
            <v>260</v>
          </cell>
          <cell r="AI91">
            <v>0.09</v>
          </cell>
          <cell r="AJ91">
            <v>0.13</v>
          </cell>
          <cell r="AP91">
            <v>39</v>
          </cell>
          <cell r="AW91">
            <v>1.9</v>
          </cell>
          <cell r="AX91">
            <v>0</v>
          </cell>
        </row>
        <row r="100">
          <cell r="G100">
            <v>37</v>
          </cell>
          <cell r="I100">
            <v>3.9</v>
          </cell>
          <cell r="J100">
            <v>0.1</v>
          </cell>
          <cell r="K100">
            <v>7.5</v>
          </cell>
          <cell r="M100">
            <v>1</v>
          </cell>
          <cell r="O100">
            <v>230</v>
          </cell>
          <cell r="R100">
            <v>1.7</v>
          </cell>
          <cell r="AA100">
            <v>880</v>
          </cell>
          <cell r="AI100">
            <v>0.13</v>
          </cell>
          <cell r="AJ100">
            <v>0.34</v>
          </cell>
          <cell r="AP100">
            <v>26</v>
          </cell>
          <cell r="AW100">
            <v>7.3</v>
          </cell>
          <cell r="AX100">
            <v>0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39">
          <cell r="G239">
            <v>134</v>
          </cell>
          <cell r="I239">
            <v>6</v>
          </cell>
          <cell r="J239">
            <v>1.3</v>
          </cell>
          <cell r="K239">
            <v>26.3</v>
          </cell>
          <cell r="M239">
            <v>9</v>
          </cell>
          <cell r="O239">
            <v>14</v>
          </cell>
          <cell r="R239">
            <v>0.8</v>
          </cell>
          <cell r="AA239">
            <v>0</v>
          </cell>
          <cell r="AI239">
            <v>0.19</v>
          </cell>
          <cell r="AJ239">
            <v>0.07</v>
          </cell>
          <cell r="AP239">
            <v>10</v>
          </cell>
          <cell r="AW239">
            <v>5.7</v>
          </cell>
          <cell r="AX239">
            <v>0</v>
          </cell>
        </row>
        <row r="242">
          <cell r="G242">
            <v>28</v>
          </cell>
          <cell r="I242">
            <v>0.5</v>
          </cell>
          <cell r="J242">
            <v>0.1</v>
          </cell>
          <cell r="K242">
            <v>7.2</v>
          </cell>
          <cell r="M242">
            <v>0</v>
          </cell>
          <cell r="O242">
            <v>31</v>
          </cell>
          <cell r="R242">
            <v>0.2</v>
          </cell>
          <cell r="AA242">
            <v>1</v>
          </cell>
          <cell r="AI242">
            <v>0.04</v>
          </cell>
          <cell r="AJ242">
            <v>0.04</v>
          </cell>
          <cell r="AP242">
            <v>11</v>
          </cell>
          <cell r="AW242">
            <v>2.2</v>
          </cell>
          <cell r="AX242">
            <v>0</v>
          </cell>
        </row>
        <row r="264">
          <cell r="G264">
            <v>30</v>
          </cell>
          <cell r="I264">
            <v>1</v>
          </cell>
          <cell r="J264">
            <v>0.2</v>
          </cell>
          <cell r="K264">
            <v>7.2</v>
          </cell>
          <cell r="M264">
            <v>0</v>
          </cell>
          <cell r="O264">
            <v>7</v>
          </cell>
          <cell r="R264">
            <v>0.4</v>
          </cell>
          <cell r="AA264">
            <v>88</v>
          </cell>
          <cell r="AI264">
            <v>0.06</v>
          </cell>
          <cell r="AJ264">
            <v>0.14</v>
          </cell>
          <cell r="AP264">
            <v>170</v>
          </cell>
          <cell r="AW264">
            <v>1.6</v>
          </cell>
          <cell r="AX264">
            <v>0</v>
          </cell>
        </row>
        <row r="266">
          <cell r="G266">
            <v>27</v>
          </cell>
          <cell r="I266">
            <v>0.8</v>
          </cell>
          <cell r="J266">
            <v>0.2</v>
          </cell>
          <cell r="K266">
            <v>6.6</v>
          </cell>
          <cell r="M266">
            <v>0</v>
          </cell>
          <cell r="O266">
            <v>8</v>
          </cell>
          <cell r="R266">
            <v>0.3</v>
          </cell>
          <cell r="AA266">
            <v>17</v>
          </cell>
          <cell r="AI266">
            <v>0.04</v>
          </cell>
          <cell r="AJ266">
            <v>0.03</v>
          </cell>
          <cell r="AP266">
            <v>150</v>
          </cell>
          <cell r="AW266">
            <v>1.3</v>
          </cell>
          <cell r="AX266">
            <v>0</v>
          </cell>
        </row>
        <row r="334">
          <cell r="G334">
            <v>12</v>
          </cell>
          <cell r="I334">
            <v>0.6</v>
          </cell>
          <cell r="J334">
            <v>0.1</v>
          </cell>
          <cell r="K334">
            <v>2.8</v>
          </cell>
          <cell r="M334">
            <v>2</v>
          </cell>
          <cell r="O334">
            <v>19</v>
          </cell>
          <cell r="R334">
            <v>0.3</v>
          </cell>
          <cell r="AA334">
            <v>20</v>
          </cell>
          <cell r="AI334">
            <v>0.05</v>
          </cell>
          <cell r="AJ334">
            <v>0.03</v>
          </cell>
          <cell r="AP334">
            <v>5</v>
          </cell>
          <cell r="AW334">
            <v>1.1</v>
          </cell>
          <cell r="AX334">
            <v>0</v>
          </cell>
        </row>
      </sheetData>
      <sheetData sheetId="7">
        <row r="46">
          <cell r="G46">
            <v>42</v>
          </cell>
          <cell r="I46">
            <v>0.7</v>
          </cell>
          <cell r="J46">
            <v>0.1</v>
          </cell>
          <cell r="K46">
            <v>10.7</v>
          </cell>
          <cell r="M46">
            <v>1</v>
          </cell>
          <cell r="O46">
            <v>9</v>
          </cell>
          <cell r="R46">
            <v>0.1</v>
          </cell>
          <cell r="AA46">
            <v>4</v>
          </cell>
          <cell r="AI46">
            <v>0.07</v>
          </cell>
          <cell r="AJ46">
            <v>0.02</v>
          </cell>
          <cell r="AP46">
            <v>42</v>
          </cell>
          <cell r="AW46">
            <v>0.2</v>
          </cell>
          <cell r="AX46">
            <v>0</v>
          </cell>
        </row>
      </sheetData>
      <sheetData sheetId="8">
        <row r="12">
          <cell r="G12">
            <v>18</v>
          </cell>
          <cell r="I12">
            <v>3</v>
          </cell>
          <cell r="J12">
            <v>0.4</v>
          </cell>
          <cell r="K12">
            <v>4.9</v>
          </cell>
          <cell r="M12">
            <v>2</v>
          </cell>
          <cell r="O12">
            <v>3</v>
          </cell>
          <cell r="R12">
            <v>0.3</v>
          </cell>
          <cell r="AA12">
            <v>0</v>
          </cell>
          <cell r="AI12">
            <v>0.1</v>
          </cell>
          <cell r="AJ12">
            <v>0.19</v>
          </cell>
          <cell r="AP12">
            <v>10</v>
          </cell>
          <cell r="AW12">
            <v>3.5</v>
          </cell>
          <cell r="AX12">
            <v>0</v>
          </cell>
        </row>
        <row r="18">
          <cell r="G18">
            <v>18</v>
          </cell>
          <cell r="I18">
            <v>2.7</v>
          </cell>
          <cell r="J18">
            <v>0.6</v>
          </cell>
          <cell r="K18">
            <v>5</v>
          </cell>
          <cell r="M18">
            <v>3</v>
          </cell>
          <cell r="O18">
            <v>1</v>
          </cell>
          <cell r="R18">
            <v>0.4</v>
          </cell>
          <cell r="AA18">
            <v>0</v>
          </cell>
          <cell r="AI18">
            <v>0.16</v>
          </cell>
          <cell r="AJ18">
            <v>0.16</v>
          </cell>
          <cell r="AP18">
            <v>7</v>
          </cell>
          <cell r="AW18">
            <v>3.7</v>
          </cell>
          <cell r="AX18">
            <v>0</v>
          </cell>
        </row>
      </sheetData>
      <sheetData sheetId="9">
        <row r="29">
          <cell r="G29">
            <v>3</v>
          </cell>
          <cell r="I29">
            <v>0</v>
          </cell>
          <cell r="J29">
            <v>0</v>
          </cell>
          <cell r="K29">
            <v>1.5</v>
          </cell>
          <cell r="M29">
            <v>2</v>
          </cell>
          <cell r="O29">
            <v>10</v>
          </cell>
          <cell r="R29">
            <v>0.2</v>
          </cell>
          <cell r="AA29">
            <v>0</v>
          </cell>
          <cell r="AI29">
            <v>0</v>
          </cell>
          <cell r="AJ29">
            <v>0</v>
          </cell>
          <cell r="AP29">
            <v>0</v>
          </cell>
          <cell r="AW29">
            <v>1.5</v>
          </cell>
          <cell r="AX29">
            <v>0</v>
          </cell>
        </row>
      </sheetData>
      <sheetData sheetId="10">
        <row r="96">
          <cell r="G96">
            <v>356</v>
          </cell>
          <cell r="I96">
            <v>77.1</v>
          </cell>
          <cell r="J96">
            <v>2.9</v>
          </cell>
          <cell r="K96">
            <v>0.8</v>
          </cell>
          <cell r="M96">
            <v>130</v>
          </cell>
          <cell r="O96">
            <v>28</v>
          </cell>
          <cell r="R96">
            <v>5.5</v>
          </cell>
          <cell r="AA96">
            <v>0</v>
          </cell>
          <cell r="AI96">
            <v>0.55</v>
          </cell>
          <cell r="AJ96">
            <v>0.35</v>
          </cell>
          <cell r="AP96">
            <v>0</v>
          </cell>
          <cell r="AW96">
            <v>0</v>
          </cell>
          <cell r="AX96">
            <v>0.3</v>
          </cell>
        </row>
        <row r="350">
          <cell r="G350">
            <v>312</v>
          </cell>
          <cell r="I350">
            <v>64.9</v>
          </cell>
          <cell r="J350">
            <v>4</v>
          </cell>
          <cell r="K350">
            <v>0.1</v>
          </cell>
          <cell r="M350">
            <v>1200</v>
          </cell>
          <cell r="O350">
            <v>2000</v>
          </cell>
          <cell r="R350">
            <v>3.2</v>
          </cell>
          <cell r="AA350">
            <v>0</v>
          </cell>
          <cell r="AI350">
            <v>0.17</v>
          </cell>
          <cell r="AJ350">
            <v>0.15</v>
          </cell>
          <cell r="AP350">
            <v>0</v>
          </cell>
          <cell r="AX350">
            <v>3</v>
          </cell>
        </row>
      </sheetData>
      <sheetData sheetId="11">
        <row r="131">
          <cell r="G131">
            <v>183</v>
          </cell>
          <cell r="I131">
            <v>20.5</v>
          </cell>
          <cell r="J131">
            <v>10.2</v>
          </cell>
          <cell r="K131">
            <v>0.2</v>
          </cell>
          <cell r="M131">
            <v>47</v>
          </cell>
          <cell r="O131">
            <v>4</v>
          </cell>
          <cell r="R131">
            <v>0.7</v>
          </cell>
          <cell r="AA131">
            <v>4</v>
          </cell>
          <cell r="AI131">
            <v>0.9</v>
          </cell>
          <cell r="AJ131">
            <v>0.21</v>
          </cell>
          <cell r="AP131">
            <v>1</v>
          </cell>
          <cell r="AW131">
            <v>0</v>
          </cell>
          <cell r="AX131">
            <v>0.1</v>
          </cell>
        </row>
      </sheetData>
      <sheetData sheetId="12">
        <row r="5">
          <cell r="G5">
            <v>151</v>
          </cell>
          <cell r="I5">
            <v>12.3</v>
          </cell>
          <cell r="J5">
            <v>10.3</v>
          </cell>
          <cell r="K5">
            <v>0.3</v>
          </cell>
          <cell r="M5">
            <v>140</v>
          </cell>
          <cell r="O5">
            <v>51</v>
          </cell>
          <cell r="R5">
            <v>1.8</v>
          </cell>
          <cell r="AA5">
            <v>150</v>
          </cell>
          <cell r="AI5">
            <v>0.06</v>
          </cell>
          <cell r="AJ5">
            <v>0.43</v>
          </cell>
          <cell r="AP5">
            <v>0</v>
          </cell>
          <cell r="AW5">
            <v>0</v>
          </cell>
          <cell r="AX5">
            <v>0.4</v>
          </cell>
        </row>
      </sheetData>
      <sheetData sheetId="13">
        <row r="26">
          <cell r="G26">
            <v>62</v>
          </cell>
          <cell r="I26">
            <v>3.6</v>
          </cell>
          <cell r="J26">
            <v>3</v>
          </cell>
          <cell r="K26">
            <v>4.9</v>
          </cell>
          <cell r="M26">
            <v>48</v>
          </cell>
          <cell r="O26">
            <v>120</v>
          </cell>
          <cell r="R26">
            <v>0</v>
          </cell>
          <cell r="AA26">
            <v>33</v>
          </cell>
          <cell r="AI26">
            <v>0.04</v>
          </cell>
          <cell r="AJ26">
            <v>0.14</v>
          </cell>
          <cell r="AP26">
            <v>1</v>
          </cell>
          <cell r="AW26">
            <v>0</v>
          </cell>
          <cell r="AX26">
            <v>0.1</v>
          </cell>
        </row>
      </sheetData>
      <sheetData sheetId="14">
        <row r="3">
          <cell r="G3">
            <v>921</v>
          </cell>
          <cell r="I3">
            <v>0</v>
          </cell>
          <cell r="J3">
            <v>100</v>
          </cell>
          <cell r="K3">
            <v>0</v>
          </cell>
          <cell r="M3">
            <v>0</v>
          </cell>
          <cell r="O3">
            <v>1</v>
          </cell>
          <cell r="R3">
            <v>0.1</v>
          </cell>
          <cell r="AA3">
            <v>0</v>
          </cell>
          <cell r="AI3">
            <v>0</v>
          </cell>
          <cell r="AJ3">
            <v>0</v>
          </cell>
          <cell r="AP3">
            <v>0</v>
          </cell>
          <cell r="AW3">
            <v>0</v>
          </cell>
          <cell r="AX3">
            <v>0</v>
          </cell>
        </row>
      </sheetData>
      <sheetData sheetId="16">
        <row r="2">
          <cell r="G2">
            <v>109</v>
          </cell>
          <cell r="I2">
            <v>0.4</v>
          </cell>
          <cell r="J2">
            <v>0</v>
          </cell>
          <cell r="K2">
            <v>4.9</v>
          </cell>
          <cell r="M2">
            <v>2</v>
          </cell>
          <cell r="O2">
            <v>3</v>
          </cell>
          <cell r="R2">
            <v>0</v>
          </cell>
          <cell r="AA2">
            <v>0</v>
          </cell>
          <cell r="AI2">
            <v>0</v>
          </cell>
          <cell r="AJ2">
            <v>0</v>
          </cell>
          <cell r="AP2">
            <v>0</v>
          </cell>
          <cell r="AW2">
            <v>0</v>
          </cell>
          <cell r="AX2">
            <v>0</v>
          </cell>
        </row>
        <row r="26">
          <cell r="G26">
            <v>241</v>
          </cell>
          <cell r="I26">
            <v>0.3</v>
          </cell>
          <cell r="J26">
            <v>0</v>
          </cell>
          <cell r="K26">
            <v>43.2</v>
          </cell>
          <cell r="M26">
            <v>3</v>
          </cell>
          <cell r="O26">
            <v>2</v>
          </cell>
          <cell r="R26">
            <v>0</v>
          </cell>
          <cell r="AA26">
            <v>0</v>
          </cell>
          <cell r="AI26">
            <v>0</v>
          </cell>
          <cell r="AJ26">
            <v>0</v>
          </cell>
          <cell r="AP26">
            <v>0</v>
          </cell>
          <cell r="AX26">
            <v>0</v>
          </cell>
        </row>
      </sheetData>
      <sheetData sheetId="17">
        <row r="8">
          <cell r="G8">
            <v>71</v>
          </cell>
          <cell r="I8">
            <v>7.7</v>
          </cell>
          <cell r="J8">
            <v>0</v>
          </cell>
          <cell r="K8">
            <v>10.1</v>
          </cell>
          <cell r="M8">
            <v>5700</v>
          </cell>
          <cell r="O8">
            <v>29</v>
          </cell>
          <cell r="R8">
            <v>1.7</v>
          </cell>
          <cell r="AA8">
            <v>0</v>
          </cell>
          <cell r="AI8">
            <v>0.05</v>
          </cell>
          <cell r="AJ8">
            <v>0.17</v>
          </cell>
          <cell r="AP8">
            <v>0</v>
          </cell>
          <cell r="AW8">
            <v>0</v>
          </cell>
          <cell r="AX8">
            <v>14.5</v>
          </cell>
        </row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17">
          <cell r="G17">
            <v>25</v>
          </cell>
          <cell r="I17">
            <v>0.1</v>
          </cell>
          <cell r="J17">
            <v>0</v>
          </cell>
          <cell r="K17">
            <v>2.4</v>
          </cell>
          <cell r="M17">
            <v>6</v>
          </cell>
          <cell r="O17">
            <v>2</v>
          </cell>
          <cell r="R17">
            <v>0</v>
          </cell>
          <cell r="AA17">
            <v>0</v>
          </cell>
          <cell r="AI17">
            <v>0.01</v>
          </cell>
          <cell r="AJ17">
            <v>0.01</v>
          </cell>
          <cell r="AP17">
            <v>0</v>
          </cell>
          <cell r="AW17">
            <v>0</v>
          </cell>
          <cell r="AX17">
            <v>0</v>
          </cell>
        </row>
        <row r="23">
          <cell r="G23">
            <v>2</v>
          </cell>
          <cell r="I23">
            <v>0.3</v>
          </cell>
          <cell r="J23">
            <v>0</v>
          </cell>
          <cell r="K23">
            <v>0.3</v>
          </cell>
          <cell r="M23">
            <v>34</v>
          </cell>
          <cell r="O23">
            <v>3</v>
          </cell>
          <cell r="R23">
            <v>0</v>
          </cell>
          <cell r="AA23">
            <v>0</v>
          </cell>
          <cell r="AI23">
            <v>0.01</v>
          </cell>
          <cell r="AJ23">
            <v>0.01</v>
          </cell>
          <cell r="AP23">
            <v>0</v>
          </cell>
          <cell r="AX23">
            <v>0.1</v>
          </cell>
        </row>
        <row r="47">
          <cell r="G47">
            <v>192</v>
          </cell>
          <cell r="I47">
            <v>12.5</v>
          </cell>
          <cell r="J47">
            <v>6</v>
          </cell>
          <cell r="K47">
            <v>21.9</v>
          </cell>
          <cell r="M47">
            <v>4900</v>
          </cell>
          <cell r="O47">
            <v>100</v>
          </cell>
          <cell r="R47">
            <v>4</v>
          </cell>
          <cell r="AA47">
            <v>0</v>
          </cell>
          <cell r="AI47">
            <v>0.03</v>
          </cell>
          <cell r="AJ47">
            <v>0.1</v>
          </cell>
          <cell r="AP47">
            <v>0</v>
          </cell>
          <cell r="AW47">
            <v>4.9</v>
          </cell>
          <cell r="AX47">
            <v>12.4</v>
          </cell>
        </row>
        <row r="67">
          <cell r="G67">
            <v>371</v>
          </cell>
          <cell r="I67">
            <v>10.6</v>
          </cell>
          <cell r="J67">
            <v>6.2</v>
          </cell>
          <cell r="K67">
            <v>68.3</v>
          </cell>
          <cell r="M67">
            <v>35</v>
          </cell>
          <cell r="O67">
            <v>330</v>
          </cell>
          <cell r="R67">
            <v>13.7</v>
          </cell>
          <cell r="AA67">
            <v>7</v>
          </cell>
          <cell r="AI67">
            <v>0.06</v>
          </cell>
          <cell r="AJ67">
            <v>0.18</v>
          </cell>
          <cell r="AP67">
            <v>1</v>
          </cell>
          <cell r="AX67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B1">
      <pane xSplit="2" ySplit="3" topLeftCell="D36" activePane="bottomRight" state="frozen"/>
      <selection pane="topLeft" activeCell="B1" sqref="B1"/>
      <selection pane="topRight" activeCell="C1" sqref="C1"/>
      <selection pane="bottomLeft" activeCell="B4" sqref="B4"/>
      <selection pane="bottomRight" activeCell="E52" sqref="E52:R52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>
        <v>6312</v>
      </c>
      <c r="D3" s="5" t="s">
        <v>16</v>
      </c>
      <c r="E3" s="5" t="s">
        <v>17</v>
      </c>
      <c r="F3" s="6" t="s">
        <v>18</v>
      </c>
      <c r="G3" s="7" t="s">
        <v>19</v>
      </c>
      <c r="H3" s="7" t="s">
        <v>19</v>
      </c>
      <c r="I3" s="7" t="s">
        <v>19</v>
      </c>
      <c r="J3" s="7" t="s">
        <v>20</v>
      </c>
      <c r="K3" s="7" t="s">
        <v>20</v>
      </c>
      <c r="L3" s="7" t="s">
        <v>20</v>
      </c>
      <c r="M3" s="7" t="s">
        <v>21</v>
      </c>
      <c r="N3" s="7" t="s">
        <v>20</v>
      </c>
      <c r="O3" s="7" t="s">
        <v>20</v>
      </c>
      <c r="P3" s="7" t="s">
        <v>20</v>
      </c>
      <c r="Q3" s="7" t="s">
        <v>19</v>
      </c>
      <c r="R3" s="7" t="s">
        <v>19</v>
      </c>
    </row>
    <row r="4" spans="1:18" ht="15">
      <c r="A4" s="4"/>
      <c r="B4" s="4" t="s">
        <v>22</v>
      </c>
      <c r="C4" s="1">
        <v>1083</v>
      </c>
      <c r="D4" s="8" t="s">
        <v>23</v>
      </c>
      <c r="E4" s="9">
        <v>70</v>
      </c>
      <c r="F4" s="10">
        <f>'[1]1'!G$79*$E4/100</f>
        <v>249.2</v>
      </c>
      <c r="G4" s="11">
        <f>'[1]1'!I$79*$E4/100</f>
        <v>4.27</v>
      </c>
      <c r="H4" s="11">
        <f>'[1]1'!J$79*$E4/100</f>
        <v>0.63</v>
      </c>
      <c r="I4" s="11">
        <f>'[1]1'!K$79*$E4/100</f>
        <v>53.97</v>
      </c>
      <c r="J4" s="10">
        <f>'[1]1'!M$79*$E4/100</f>
        <v>0.7</v>
      </c>
      <c r="K4" s="10">
        <f>'[1]1'!O$79*$E4/100</f>
        <v>3.5</v>
      </c>
      <c r="L4" s="11">
        <f>'[1]1'!R$79*$E4/100</f>
        <v>0.56</v>
      </c>
      <c r="M4" s="12">
        <f>'[1]1'!AA$79*$E4/100</f>
        <v>0</v>
      </c>
      <c r="N4" s="13">
        <f>'[1]1'!AI$79*$E4/100</f>
        <v>0.05600000000000001</v>
      </c>
      <c r="O4" s="13">
        <f>'[1]1'!AJ$79*$E4/100</f>
        <v>0.014000000000000002</v>
      </c>
      <c r="P4" s="10">
        <f>'[1]1'!AP$79*$E4/100</f>
        <v>0</v>
      </c>
      <c r="Q4" s="11">
        <f>'[1]1'!AW$79*$E4/100</f>
        <v>0.35</v>
      </c>
      <c r="R4" s="11">
        <f>'[1]1'!AX$79*$E4/100</f>
        <v>0</v>
      </c>
    </row>
    <row r="5" spans="1:18" ht="15">
      <c r="A5"/>
      <c r="B5"/>
      <c r="D5" t="s">
        <v>24</v>
      </c>
      <c r="E5">
        <v>104</v>
      </c>
      <c r="F5" s="10"/>
      <c r="G5" s="11"/>
      <c r="H5" s="11"/>
      <c r="I5" s="11"/>
      <c r="J5" s="10"/>
      <c r="K5" s="10"/>
      <c r="L5" s="11"/>
      <c r="M5" s="12"/>
      <c r="N5" s="13"/>
      <c r="O5" s="13"/>
      <c r="P5" s="10"/>
      <c r="Q5" s="11"/>
      <c r="R5" s="11"/>
    </row>
    <row r="6" spans="1:18" ht="15">
      <c r="A6"/>
      <c r="B6"/>
      <c r="C6" s="1">
        <v>1006</v>
      </c>
      <c r="D6" t="s">
        <v>25</v>
      </c>
      <c r="E6">
        <v>10</v>
      </c>
      <c r="F6" s="10">
        <f>'[1]1'!G$7*$E6/100</f>
        <v>34</v>
      </c>
      <c r="G6" s="11">
        <f>'[1]1'!I$7*$E6/100</f>
        <v>0.62</v>
      </c>
      <c r="H6" s="11">
        <f>'[1]1'!J$7*$E6/100</f>
        <v>0.13</v>
      </c>
      <c r="I6" s="11">
        <f>'[1]1'!K$7*$E6/100</f>
        <v>7.78</v>
      </c>
      <c r="J6" s="10">
        <f>'[1]1'!M$7*$E6/100</f>
        <v>0.2</v>
      </c>
      <c r="K6" s="10">
        <f>'[1]1'!O$7*$E6/100</f>
        <v>1.7</v>
      </c>
      <c r="L6" s="11">
        <f>'[1]1'!R$7*$E6/100</f>
        <v>0.1</v>
      </c>
      <c r="M6" s="12">
        <f>'[1]1'!AA$7*$E6/100</f>
        <v>0</v>
      </c>
      <c r="N6" s="13">
        <f>'[1]1'!AI$7*$E6/100</f>
        <v>0.006</v>
      </c>
      <c r="O6" s="13">
        <f>'[1]1'!AJ$7*$E6/100</f>
        <v>0.004</v>
      </c>
      <c r="P6" s="10">
        <f>'[1]1'!AP$7*$E6/100</f>
        <v>0</v>
      </c>
      <c r="Q6" s="11">
        <f>'[1]1'!AW$7*$E6/100</f>
        <v>0.96</v>
      </c>
      <c r="R6" s="11">
        <f>'[1]1'!AX$7*$E6/100</f>
        <v>0</v>
      </c>
    </row>
    <row r="7" spans="1:18" ht="15">
      <c r="A7"/>
      <c r="B7"/>
      <c r="C7" s="1">
        <v>6095</v>
      </c>
      <c r="D7" t="s">
        <v>26</v>
      </c>
      <c r="E7">
        <v>0.7</v>
      </c>
      <c r="F7" s="10">
        <f>'[1]6'!G$100*$E7/100</f>
        <v>0.259</v>
      </c>
      <c r="G7" s="11">
        <f>'[1]6'!I$100*$E7/100</f>
        <v>0.0273</v>
      </c>
      <c r="H7" s="11">
        <f>'[1]6'!J$100*$E7/100</f>
        <v>0.0006999999999999999</v>
      </c>
      <c r="I7" s="11">
        <f>'[1]6'!K$100*$E7/100</f>
        <v>0.0525</v>
      </c>
      <c r="J7" s="10">
        <f>'[1]6'!M$100*$E7/100</f>
        <v>0.006999999999999999</v>
      </c>
      <c r="K7" s="10">
        <f>'[1]6'!O$100*$E7/100</f>
        <v>1.61</v>
      </c>
      <c r="L7" s="11">
        <f>'[1]6'!R$100*$E7/100</f>
        <v>0.011899999999999999</v>
      </c>
      <c r="M7" s="12">
        <f>'[1]6'!AA$100*$E7/100</f>
        <v>6.16</v>
      </c>
      <c r="N7" s="13">
        <f>'[1]6'!AI$100*$E7/100</f>
        <v>0.00091</v>
      </c>
      <c r="O7" s="13">
        <f>'[1]6'!AJ$100*$E7/100</f>
        <v>0.0023799999999999997</v>
      </c>
      <c r="P7" s="10">
        <f>'[1]6'!AP$100*$E7/100</f>
        <v>0.182</v>
      </c>
      <c r="Q7" s="11">
        <f>'[1]6'!AW$100*$E7/100</f>
        <v>0.05109999999999999</v>
      </c>
      <c r="R7" s="11">
        <f>'[1]6'!AX$100*$E7/100</f>
        <v>0</v>
      </c>
    </row>
    <row r="8" spans="1:18" ht="15">
      <c r="A8"/>
      <c r="B8"/>
      <c r="C8" s="1">
        <v>5018</v>
      </c>
      <c r="D8" t="s">
        <v>27</v>
      </c>
      <c r="E8">
        <v>1</v>
      </c>
      <c r="F8" s="10">
        <f>'[1]5'!G$21*$E8/100</f>
        <v>5.99</v>
      </c>
      <c r="G8" s="11">
        <f>'[1]5'!I$21*$E8/100</f>
        <v>0.203</v>
      </c>
      <c r="H8" s="11">
        <f>'[1]5'!J$21*$E8/100</f>
        <v>0.542</v>
      </c>
      <c r="I8" s="11">
        <f>'[1]5'!K$21*$E8/100</f>
        <v>0.185</v>
      </c>
      <c r="J8" s="10">
        <f>'[1]5'!M$21*$E8/100</f>
        <v>0.02</v>
      </c>
      <c r="K8" s="10">
        <f>'[1]5'!O$21*$E8/100</f>
        <v>12</v>
      </c>
      <c r="L8" s="11">
        <f>'[1]5'!R$21*$E8/100</f>
        <v>0.099</v>
      </c>
      <c r="M8" s="12">
        <f>'[1]5'!AA$21*$E8/100</f>
        <v>0.01</v>
      </c>
      <c r="N8" s="13">
        <f>'[1]5'!AI$21*$E8/100</f>
        <v>0.0049</v>
      </c>
      <c r="O8" s="13">
        <f>'[1]5'!AJ$21*$E8/100</f>
        <v>0.0023</v>
      </c>
      <c r="P8" s="10">
        <f>'[1]5'!AP$21*$E8/100</f>
        <v>0</v>
      </c>
      <c r="Q8" s="11">
        <f>'[1]5'!AW$21*$E8/100</f>
        <v>0.126</v>
      </c>
      <c r="R8" s="11">
        <f>'[1]5'!AX$21*$E8/100</f>
        <v>0</v>
      </c>
    </row>
    <row r="9" spans="1:18" ht="15">
      <c r="A9"/>
      <c r="B9"/>
      <c r="C9" s="1">
        <v>17012</v>
      </c>
      <c r="D9" t="s">
        <v>28</v>
      </c>
      <c r="E9">
        <v>0.2</v>
      </c>
      <c r="F9" s="10">
        <f>'[1]17'!G$13*$E9/100</f>
        <v>0</v>
      </c>
      <c r="G9" s="11">
        <f>'[1]17'!I$13*$E9/100</f>
        <v>0</v>
      </c>
      <c r="H9" s="11">
        <f>'[1]17'!J$13*$E9/100</f>
        <v>0</v>
      </c>
      <c r="I9" s="11">
        <f>'[1]17'!K$13*$E9/100</f>
        <v>0</v>
      </c>
      <c r="J9" s="10">
        <f>'[1]17'!M$13*$E9/100</f>
        <v>78</v>
      </c>
      <c r="K9" s="10">
        <f>'[1]17'!O$13*$E9/100</f>
        <v>0.044000000000000004</v>
      </c>
      <c r="L9" s="11">
        <f>'[1]17'!R$13*$E9/100</f>
        <v>0</v>
      </c>
      <c r="M9" s="12">
        <f>'[1]17'!AA$13*$E9/100</f>
        <v>0</v>
      </c>
      <c r="N9" s="13">
        <f>'[1]17'!AI$13*$E9/100</f>
        <v>0</v>
      </c>
      <c r="O9" s="13">
        <f>'[1]17'!AJ$13*$E9/100</f>
        <v>0</v>
      </c>
      <c r="P9" s="10">
        <f>'[1]17'!AP$13*$E9/100</f>
        <v>0</v>
      </c>
      <c r="Q9" s="11">
        <f>'[1]17'!AW$13*$E9/100</f>
        <v>0</v>
      </c>
      <c r="R9" s="11">
        <f>'[1]17'!AX$13*$E9/100</f>
        <v>0.19820000000000002</v>
      </c>
    </row>
    <row r="10" spans="1:18" ht="15">
      <c r="A10"/>
      <c r="B10"/>
      <c r="D10" t="s">
        <v>29</v>
      </c>
      <c r="E10">
        <f>SUM(E4:E9)</f>
        <v>185.89999999999998</v>
      </c>
      <c r="F10" s="10">
        <f aca="true" t="shared" si="0" ref="F10:R10">SUM(F4:F9)</f>
        <v>289.449</v>
      </c>
      <c r="G10" s="11">
        <f t="shared" si="0"/>
        <v>5.1203</v>
      </c>
      <c r="H10" s="11">
        <f t="shared" si="0"/>
        <v>1.3027000000000002</v>
      </c>
      <c r="I10" s="11">
        <f t="shared" si="0"/>
        <v>61.987500000000004</v>
      </c>
      <c r="J10" s="10">
        <f t="shared" si="0"/>
        <v>78.927</v>
      </c>
      <c r="K10" s="10">
        <f t="shared" si="0"/>
        <v>18.854000000000003</v>
      </c>
      <c r="L10" s="11">
        <f t="shared" si="0"/>
        <v>0.7709</v>
      </c>
      <c r="M10" s="12">
        <f t="shared" si="0"/>
        <v>6.17</v>
      </c>
      <c r="N10" s="13">
        <f t="shared" si="0"/>
        <v>0.06781000000000001</v>
      </c>
      <c r="O10" s="13">
        <f t="shared" si="0"/>
        <v>0.022680000000000002</v>
      </c>
      <c r="P10" s="10">
        <f t="shared" si="0"/>
        <v>0.182</v>
      </c>
      <c r="Q10" s="11">
        <f t="shared" si="0"/>
        <v>1.4870999999999999</v>
      </c>
      <c r="R10" s="11">
        <f t="shared" si="0"/>
        <v>0.19820000000000002</v>
      </c>
    </row>
    <row r="11" spans="1:18" ht="13.5">
      <c r="A11"/>
      <c r="B11" t="s">
        <v>30</v>
      </c>
      <c r="C11" s="1">
        <v>11130</v>
      </c>
      <c r="D11" t="s">
        <v>31</v>
      </c>
      <c r="E11">
        <v>75</v>
      </c>
      <c r="F11" s="10">
        <f>'[1]11'!G$131*$E11/100</f>
        <v>137.25</v>
      </c>
      <c r="G11" s="11">
        <f>'[1]11'!I$131*$E11/100</f>
        <v>15.375</v>
      </c>
      <c r="H11" s="11">
        <f>'[1]11'!J$131*$E11/100</f>
        <v>7.65</v>
      </c>
      <c r="I11" s="11">
        <f>'[1]11'!K$131*$E11/100</f>
        <v>0.15</v>
      </c>
      <c r="J11" s="10">
        <f>'[1]11'!M$131*$E11/100</f>
        <v>35.25</v>
      </c>
      <c r="K11" s="10">
        <f>'[1]11'!O$131*$E11/100</f>
        <v>3</v>
      </c>
      <c r="L11" s="11">
        <f>'[1]11'!R$131*$E11/100</f>
        <v>0.525</v>
      </c>
      <c r="M11" s="12">
        <f>'[1]11'!AA$131*$E11/100</f>
        <v>3</v>
      </c>
      <c r="N11" s="13">
        <f>'[1]11'!AI$131*$E11/100</f>
        <v>0.675</v>
      </c>
      <c r="O11" s="13">
        <f>'[1]11'!AJ$131*$E11/100</f>
        <v>0.1575</v>
      </c>
      <c r="P11" s="10">
        <f>'[1]11'!AP$131*$E11/100</f>
        <v>0.75</v>
      </c>
      <c r="Q11" s="11">
        <f>'[1]11'!AW$131*$E11/100</f>
        <v>0</v>
      </c>
      <c r="R11" s="11">
        <f>'[1]11'!AX$131*$E11/100</f>
        <v>0.075</v>
      </c>
    </row>
    <row r="12" spans="3:18" ht="13.5">
      <c r="C12" s="1">
        <v>6226</v>
      </c>
      <c r="D12" t="s">
        <v>32</v>
      </c>
      <c r="E12">
        <v>30</v>
      </c>
      <c r="F12" s="10">
        <f>'[1]6'!G$242*$E12/100</f>
        <v>8.4</v>
      </c>
      <c r="G12" s="11">
        <f>'[1]6'!I$242*$E12/100</f>
        <v>0.15</v>
      </c>
      <c r="H12" s="11">
        <f>'[1]6'!J$242*$E12/100</f>
        <v>0.03</v>
      </c>
      <c r="I12" s="11">
        <f>'[1]6'!K$242*$E12/100</f>
        <v>2.16</v>
      </c>
      <c r="J12" s="10">
        <f>'[1]6'!M$242*$E12/100</f>
        <v>0</v>
      </c>
      <c r="K12" s="10">
        <f>'[1]6'!O$242*$E12/100</f>
        <v>9.3</v>
      </c>
      <c r="L12" s="11">
        <f>'[1]6'!R$242*$E12/100</f>
        <v>0.06</v>
      </c>
      <c r="M12" s="12">
        <f>'[1]6'!AA$242*$E12/100</f>
        <v>0.3</v>
      </c>
      <c r="N12" s="13">
        <f>'[1]6'!AI$242*$E12/100</f>
        <v>0.012</v>
      </c>
      <c r="O12" s="13">
        <f>'[1]6'!AJ$242*$E12/100</f>
        <v>0.012</v>
      </c>
      <c r="P12" s="10">
        <f>'[1]6'!AP$242*$E12/100</f>
        <v>3.3</v>
      </c>
      <c r="Q12" s="11">
        <f>'[1]6'!AW$242*$E12/100</f>
        <v>0.66</v>
      </c>
      <c r="R12" s="11">
        <f>'[1]6'!AX$242*$E12/100</f>
        <v>0</v>
      </c>
    </row>
    <row r="13" spans="3:18" ht="13.5">
      <c r="C13" s="1">
        <v>8016</v>
      </c>
      <c r="D13" t="s">
        <v>33</v>
      </c>
      <c r="E13">
        <v>40</v>
      </c>
      <c r="F13" s="10">
        <f>'[1]8'!G$18*$E13/100</f>
        <v>7.2</v>
      </c>
      <c r="G13" s="11">
        <f>'[1]8'!I$18*$E13/100</f>
        <v>1.08</v>
      </c>
      <c r="H13" s="11">
        <f>'[1]8'!J$18*$E13/100</f>
        <v>0.24</v>
      </c>
      <c r="I13" s="11">
        <f>'[1]8'!K$18*$E13/100</f>
        <v>2</v>
      </c>
      <c r="J13" s="10">
        <f>'[1]8'!M$18*$E13/100</f>
        <v>1.2</v>
      </c>
      <c r="K13" s="10">
        <f>'[1]8'!O$18*$E13/100</f>
        <v>0.4</v>
      </c>
      <c r="L13" s="11">
        <f>'[1]8'!R$18*$E13/100</f>
        <v>0.16</v>
      </c>
      <c r="M13" s="12">
        <f>'[1]8'!AA$18*$E13/100</f>
        <v>0</v>
      </c>
      <c r="N13" s="13">
        <f>'[1]8'!AI$18*$E13/100</f>
        <v>0.064</v>
      </c>
      <c r="O13" s="13">
        <f>'[1]8'!AJ$18*$E13/100</f>
        <v>0.064</v>
      </c>
      <c r="P13" s="10">
        <f>'[1]8'!AP$18*$E13/100</f>
        <v>2.8</v>
      </c>
      <c r="Q13" s="11">
        <f>'[1]8'!AW$18*$E13/100</f>
        <v>1.48</v>
      </c>
      <c r="R13" s="11">
        <f>'[1]8'!AX$18*$E13/100</f>
        <v>0</v>
      </c>
    </row>
    <row r="14" spans="3:18" ht="13.5">
      <c r="C14" s="1">
        <v>8011</v>
      </c>
      <c r="D14" t="s">
        <v>34</v>
      </c>
      <c r="E14">
        <v>10</v>
      </c>
      <c r="F14" s="10">
        <f>'[1]8'!G$12*$E14/100</f>
        <v>1.8</v>
      </c>
      <c r="G14" s="11">
        <f>'[1]8'!I$12*$E14/100</f>
        <v>0.3</v>
      </c>
      <c r="H14" s="11">
        <f>'[1]8'!J$12*$E14/100</f>
        <v>0.04</v>
      </c>
      <c r="I14" s="11">
        <f>'[1]8'!K$12*$E14/100</f>
        <v>0.49</v>
      </c>
      <c r="J14" s="10">
        <f>'[1]8'!M$12*$E14/100</f>
        <v>0.2</v>
      </c>
      <c r="K14" s="10">
        <f>'[1]8'!O$12*$E14/100</f>
        <v>0.3</v>
      </c>
      <c r="L14" s="11">
        <f>'[1]8'!R$12*$E14/100</f>
        <v>0.03</v>
      </c>
      <c r="M14" s="12">
        <f>'[1]8'!AA$12*$E14/100</f>
        <v>0</v>
      </c>
      <c r="N14" s="13">
        <f>'[1]8'!AI$12*$E14/100</f>
        <v>0.01</v>
      </c>
      <c r="O14" s="13">
        <f>'[1]8'!AJ$12*$E14/100</f>
        <v>0.019</v>
      </c>
      <c r="P14" s="10">
        <f>'[1]8'!AP$12*$E14/100</f>
        <v>1</v>
      </c>
      <c r="Q14" s="11">
        <f>'[1]8'!AW$12*$E14/100</f>
        <v>0.35</v>
      </c>
      <c r="R14" s="11">
        <f>'[1]8'!AX$12*$E14/100</f>
        <v>0</v>
      </c>
    </row>
    <row r="15" spans="3:18" ht="13.5">
      <c r="C15" s="1">
        <v>6223</v>
      </c>
      <c r="D15" t="s">
        <v>35</v>
      </c>
      <c r="E15">
        <v>4</v>
      </c>
      <c r="F15" s="10">
        <f>'[1]6'!G$239*$E15/100</f>
        <v>5.36</v>
      </c>
      <c r="G15" s="11">
        <f>'[1]6'!I$239*$E15/100</f>
        <v>0.24</v>
      </c>
      <c r="H15" s="11">
        <f>'[1]6'!J$239*$E15/100</f>
        <v>0.052000000000000005</v>
      </c>
      <c r="I15" s="11">
        <f>'[1]6'!K$239*$E15/100</f>
        <v>1.052</v>
      </c>
      <c r="J15" s="10">
        <f>'[1]6'!M$239*$E15/100</f>
        <v>0.36</v>
      </c>
      <c r="K15" s="10">
        <f>'[1]6'!O$239*$E15/100</f>
        <v>0.56</v>
      </c>
      <c r="L15" s="11">
        <f>'[1]6'!R$239*$E15/100</f>
        <v>0.032</v>
      </c>
      <c r="M15" s="12">
        <f>'[1]6'!AA$239*$E15/100</f>
        <v>0</v>
      </c>
      <c r="N15" s="13">
        <f>'[1]6'!AI$239*$E15/100</f>
        <v>0.0076</v>
      </c>
      <c r="O15" s="13">
        <f>'[1]6'!AJ$239*$E15/100</f>
        <v>0.0028000000000000004</v>
      </c>
      <c r="P15" s="10">
        <f>'[1]6'!AP$239*$E15/100</f>
        <v>0.4</v>
      </c>
      <c r="Q15" s="11">
        <f>'[1]6'!AW$239*$E15/100</f>
        <v>0.228</v>
      </c>
      <c r="R15" s="11">
        <f>'[1]6'!AX$239*$E15/100</f>
        <v>0</v>
      </c>
    </row>
    <row r="16" spans="3:18" ht="13.5">
      <c r="C16" s="1">
        <v>17045</v>
      </c>
      <c r="D16" t="s">
        <v>36</v>
      </c>
      <c r="E16">
        <v>13</v>
      </c>
      <c r="F16" s="10">
        <f>'[1]17'!G$47*$E16/100</f>
        <v>24.96</v>
      </c>
      <c r="G16" s="11">
        <f>'[1]17'!I$47*$E16/100</f>
        <v>1.625</v>
      </c>
      <c r="H16" s="11">
        <f>'[1]17'!J$47*$E16/100</f>
        <v>0.78</v>
      </c>
      <c r="I16" s="11">
        <f>'[1]17'!K$47*$E16/100</f>
        <v>2.847</v>
      </c>
      <c r="J16" s="10">
        <f>'[1]17'!M$47*$E16/100</f>
        <v>637</v>
      </c>
      <c r="K16" s="10">
        <f>'[1]17'!O$47*$E16/100</f>
        <v>13</v>
      </c>
      <c r="L16" s="11">
        <f>'[1]17'!R$47*$E16/100</f>
        <v>0.52</v>
      </c>
      <c r="M16" s="12">
        <f>'[1]17'!AA$47*$E16/100</f>
        <v>0</v>
      </c>
      <c r="N16" s="13">
        <f>'[1]17'!AI$47*$E16/100</f>
        <v>0.0039000000000000003</v>
      </c>
      <c r="O16" s="13">
        <f>'[1]17'!AJ$47*$E16/100</f>
        <v>0.013000000000000001</v>
      </c>
      <c r="P16" s="10">
        <f>'[1]17'!AP$47*$E16/100</f>
        <v>0</v>
      </c>
      <c r="Q16" s="11">
        <f>'[1]17'!AW$47*$E16/100</f>
        <v>0.637</v>
      </c>
      <c r="R16" s="11">
        <f>'[1]17'!AX$47*$E16/100</f>
        <v>1.612</v>
      </c>
    </row>
    <row r="17" spans="3:18" ht="13.5">
      <c r="C17" s="1">
        <v>16001</v>
      </c>
      <c r="D17" t="s">
        <v>37</v>
      </c>
      <c r="E17">
        <v>5</v>
      </c>
      <c r="F17" s="10">
        <f>'[1]16'!G$2*$E17/100</f>
        <v>5.45</v>
      </c>
      <c r="G17" s="11">
        <f>'[1]16'!I$2*$E17/100</f>
        <v>0.02</v>
      </c>
      <c r="H17" s="11">
        <f>'[1]16'!J$2*$E17/100</f>
        <v>0</v>
      </c>
      <c r="I17" s="11">
        <f>'[1]16'!K$2*$E17/100</f>
        <v>0.245</v>
      </c>
      <c r="J17" s="10">
        <f>'[1]16'!M$2*$E17/100</f>
        <v>0.1</v>
      </c>
      <c r="K17" s="10">
        <f>'[1]16'!O$2*$E17/100</f>
        <v>0.15</v>
      </c>
      <c r="L17" s="11">
        <f>'[1]16'!R$2*$E17/100</f>
        <v>0</v>
      </c>
      <c r="M17" s="12">
        <f>'[1]16'!AA$2*$E17/100</f>
        <v>0</v>
      </c>
      <c r="N17" s="13">
        <f>'[1]16'!AI$2*$E17/100</f>
        <v>0</v>
      </c>
      <c r="O17" s="13">
        <f>'[1]16'!AJ$2*$E17/100</f>
        <v>0</v>
      </c>
      <c r="P17" s="10">
        <f>'[1]16'!AP$2*$E17/100</f>
        <v>0</v>
      </c>
      <c r="Q17" s="11">
        <f>'[1]16'!AW$2*$E17/100</f>
        <v>0</v>
      </c>
      <c r="R17" s="11">
        <f>'[1]16'!AX$2*$E17/100</f>
        <v>0</v>
      </c>
    </row>
    <row r="18" spans="3:18" ht="13.5">
      <c r="C18" s="1">
        <v>16025</v>
      </c>
      <c r="D18" t="s">
        <v>38</v>
      </c>
      <c r="E18">
        <v>5</v>
      </c>
      <c r="F18" s="10">
        <f>'[1]16'!G$26*$E18/100</f>
        <v>12.05</v>
      </c>
      <c r="G18" s="11">
        <f>'[1]16'!I$26*$E18/100</f>
        <v>0.015</v>
      </c>
      <c r="H18" s="11">
        <f>'[1]16'!J$26*$E18/100</f>
        <v>0</v>
      </c>
      <c r="I18" s="11">
        <f>'[1]16'!K$26*$E18/100</f>
        <v>2.16</v>
      </c>
      <c r="J18" s="10">
        <f>'[1]16'!M$26*$E18/100</f>
        <v>0.15</v>
      </c>
      <c r="K18" s="10">
        <f>'[1]16'!O$26*$E18/100</f>
        <v>0.1</v>
      </c>
      <c r="L18" s="11">
        <f>'[1]16'!R$26*$E18/100</f>
        <v>0</v>
      </c>
      <c r="M18" s="12">
        <f>'[1]16'!AA$26*$E18/100</f>
        <v>0</v>
      </c>
      <c r="N18" s="13">
        <f>'[1]16'!AI$26*$E18/100</f>
        <v>0</v>
      </c>
      <c r="O18" s="13">
        <f>'[1]16'!AJ$26*$E18/100</f>
        <v>0</v>
      </c>
      <c r="P18" s="10">
        <f>'[1]16'!AP$26*$E18/100</f>
        <v>0</v>
      </c>
      <c r="Q18" s="11">
        <f>'[1]16'!AW$26*$E18/100</f>
        <v>0</v>
      </c>
      <c r="R18" s="11">
        <f>'[1]16'!AX$26*$E18/100</f>
        <v>0</v>
      </c>
    </row>
    <row r="19" spans="3:18" ht="13.5">
      <c r="C19" s="1">
        <v>3003</v>
      </c>
      <c r="D19" t="s">
        <v>39</v>
      </c>
      <c r="E19">
        <v>3</v>
      </c>
      <c r="F19" s="10">
        <f>'[1]3'!G$4*$E19/100</f>
        <v>11.52</v>
      </c>
      <c r="G19" s="11">
        <f>'[1]3'!I$4*$E19/100</f>
        <v>0</v>
      </c>
      <c r="H19" s="11">
        <f>'[1]3'!J$4*$E19/100</f>
        <v>0</v>
      </c>
      <c r="I19" s="11">
        <f>'[1]3'!K$4*$E19/100</f>
        <v>2.9760000000000004</v>
      </c>
      <c r="J19" s="10">
        <f>'[1]3'!M$4*$E19/100</f>
        <v>0.03</v>
      </c>
      <c r="K19" s="10">
        <f>'[1]3'!O$4*$E19/100</f>
        <v>0.03</v>
      </c>
      <c r="L19" s="11">
        <f>'[1]3'!R$4*$E19/100</f>
        <v>0</v>
      </c>
      <c r="M19" s="12">
        <f>'[1]3'!AA$4*$E19/100</f>
        <v>0</v>
      </c>
      <c r="N19" s="13">
        <f>'[1]3'!AI$4*$E19/100</f>
        <v>0</v>
      </c>
      <c r="O19" s="13">
        <f>'[1]3'!AJ$4*$E19/100</f>
        <v>0</v>
      </c>
      <c r="P19" s="10">
        <f>'[1]3'!AP$4*$E19/100</f>
        <v>0</v>
      </c>
      <c r="Q19" s="11">
        <f>'[1]3'!AW$4*$E19/100</f>
        <v>0</v>
      </c>
      <c r="R19" s="11">
        <f>'[1]3'!AX$4*$E19/100</f>
        <v>0</v>
      </c>
    </row>
    <row r="20" spans="3:18" ht="13.5">
      <c r="C20" s="1">
        <v>6312</v>
      </c>
      <c r="D20" t="s">
        <v>40</v>
      </c>
      <c r="E20">
        <v>8</v>
      </c>
      <c r="F20" s="10">
        <f>'[1]6'!G$334*$E20/100</f>
        <v>0.96</v>
      </c>
      <c r="G20" s="11">
        <f>'[1]6'!I$334*$E20/100</f>
        <v>0.048</v>
      </c>
      <c r="H20" s="11">
        <f>'[1]6'!J$334*$E20/100</f>
        <v>0.008</v>
      </c>
      <c r="I20" s="11">
        <f>'[1]6'!K$334*$E20/100</f>
        <v>0.22399999999999998</v>
      </c>
      <c r="J20" s="10">
        <f>'[1]6'!M$334*$E20/100</f>
        <v>0.16</v>
      </c>
      <c r="K20" s="10">
        <f>'[1]6'!O$334*$E20/100</f>
        <v>1.52</v>
      </c>
      <c r="L20" s="11">
        <f>'[1]6'!R$334*$E20/100</f>
        <v>0.024</v>
      </c>
      <c r="M20" s="12">
        <f>'[1]6'!AA$334*$E20/100</f>
        <v>1.6</v>
      </c>
      <c r="N20" s="13">
        <f>'[1]6'!AI$334*$E20/100</f>
        <v>0.004</v>
      </c>
      <c r="O20" s="13">
        <f>'[1]6'!AJ$334*$E20/100</f>
        <v>0.0024</v>
      </c>
      <c r="P20" s="10">
        <f>'[1]6'!AP$334*$E20/100</f>
        <v>0.4</v>
      </c>
      <c r="Q20" s="11">
        <f>'[1]6'!AW$334*$E20/100</f>
        <v>0.08800000000000001</v>
      </c>
      <c r="R20" s="11">
        <f>'[1]6'!AX$334*$E20/100</f>
        <v>0</v>
      </c>
    </row>
    <row r="21" spans="3:18" ht="13.5">
      <c r="C21" s="1">
        <v>6247</v>
      </c>
      <c r="D21" t="s">
        <v>41</v>
      </c>
      <c r="E21">
        <v>4</v>
      </c>
      <c r="F21" s="10">
        <f>'[1]6'!G$264*$E21/100</f>
        <v>1.2</v>
      </c>
      <c r="G21" s="11">
        <f>'[1]6'!I$264*$E21/100</f>
        <v>0.04</v>
      </c>
      <c r="H21" s="11">
        <f>'[1]6'!J$264*$E21/100</f>
        <v>0.008</v>
      </c>
      <c r="I21" s="11">
        <f>'[1]6'!K$264*$E21/100</f>
        <v>0.28800000000000003</v>
      </c>
      <c r="J21" s="10">
        <f>'[1]6'!M$264*$E21/100</f>
        <v>0</v>
      </c>
      <c r="K21" s="10">
        <f>'[1]6'!O$264*$E21/100</f>
        <v>0.28</v>
      </c>
      <c r="L21" s="11">
        <f>'[1]6'!R$264*$E21/100</f>
        <v>0.016</v>
      </c>
      <c r="M21" s="12">
        <f>'[1]6'!AA$264*$E21/100</f>
        <v>3.52</v>
      </c>
      <c r="N21" s="13">
        <f>'[1]6'!AI$264*$E21/100</f>
        <v>0.0024</v>
      </c>
      <c r="O21" s="13">
        <f>'[1]6'!AJ$264*$E21/100</f>
        <v>0.005600000000000001</v>
      </c>
      <c r="P21" s="10">
        <f>'[1]6'!AP$264*$E21/100</f>
        <v>6.8</v>
      </c>
      <c r="Q21" s="11">
        <f>'[1]6'!AW$264*$E21/100</f>
        <v>0.064</v>
      </c>
      <c r="R21" s="11">
        <f>'[1]6'!AX$264*$E21/100</f>
        <v>0</v>
      </c>
    </row>
    <row r="22" spans="3:18" ht="13.5">
      <c r="C22" s="1">
        <v>6249</v>
      </c>
      <c r="D22" t="s">
        <v>42</v>
      </c>
      <c r="E22">
        <v>4</v>
      </c>
      <c r="F22" s="10">
        <f>'[1]6'!G$266*$E22/100</f>
        <v>1.08</v>
      </c>
      <c r="G22" s="11">
        <f>'[1]6'!I$266*$E22/100</f>
        <v>0.032</v>
      </c>
      <c r="H22" s="11">
        <f>'[1]6'!J$266*$E22/100</f>
        <v>0.008</v>
      </c>
      <c r="I22" s="11">
        <f>'[1]6'!K$266*$E22/100</f>
        <v>0.264</v>
      </c>
      <c r="J22" s="10">
        <f>'[1]6'!M$266*$E22/100</f>
        <v>0</v>
      </c>
      <c r="K22" s="10">
        <f>'[1]6'!O$266*$E22/100</f>
        <v>0.32</v>
      </c>
      <c r="L22" s="11">
        <f>'[1]6'!R$266*$E22/100</f>
        <v>0.012</v>
      </c>
      <c r="M22" s="12">
        <f>'[1]6'!AA$266*$E22/100</f>
        <v>0.68</v>
      </c>
      <c r="N22" s="13">
        <f>'[1]6'!AI$266*$E22/100</f>
        <v>0.0016</v>
      </c>
      <c r="O22" s="13">
        <f>'[1]6'!AJ$266*$E22/100</f>
        <v>0.0012</v>
      </c>
      <c r="P22" s="10">
        <f>'[1]6'!AP$266*$E22/100</f>
        <v>6</v>
      </c>
      <c r="Q22" s="11">
        <f>'[1]6'!AW$266*$E22/100</f>
        <v>0.052000000000000005</v>
      </c>
      <c r="R22" s="11">
        <f>'[1]6'!AX$266*$E22/100</f>
        <v>0</v>
      </c>
    </row>
    <row r="23" spans="3:18" ht="13.5">
      <c r="C23" s="1">
        <v>14002</v>
      </c>
      <c r="D23" t="s">
        <v>43</v>
      </c>
      <c r="E23">
        <v>2</v>
      </c>
      <c r="F23" s="10">
        <f>'[1]14'!G$3*$E23/100</f>
        <v>18.42</v>
      </c>
      <c r="G23" s="11">
        <f>'[1]14'!I$3*$E23/100</f>
        <v>0</v>
      </c>
      <c r="H23" s="11">
        <f>'[1]14'!J$3*$E23/100</f>
        <v>2</v>
      </c>
      <c r="I23" s="11">
        <f>'[1]14'!K$3*$E23/100</f>
        <v>0</v>
      </c>
      <c r="J23" s="10">
        <f>'[1]14'!M$3*$E23/100</f>
        <v>0</v>
      </c>
      <c r="K23" s="10">
        <f>'[1]14'!O$3*$E23/100</f>
        <v>0.02</v>
      </c>
      <c r="L23" s="11">
        <f>'[1]14'!R$3*$E23/100</f>
        <v>0.002</v>
      </c>
      <c r="M23" s="12">
        <f>'[1]14'!AA$3*$E23/100</f>
        <v>0</v>
      </c>
      <c r="N23" s="13">
        <f>'[1]14'!AI$3*$E23/100</f>
        <v>0</v>
      </c>
      <c r="O23" s="13">
        <f>'[1]14'!AJ$3*$E23/100</f>
        <v>0</v>
      </c>
      <c r="P23" s="10">
        <f>'[1]14'!AP$3*$E23/100</f>
        <v>0</v>
      </c>
      <c r="Q23" s="11">
        <f>'[1]14'!AW$3*$E23/100</f>
        <v>0</v>
      </c>
      <c r="R23" s="11">
        <f>'[1]14'!AX$3*$E23/100</f>
        <v>0</v>
      </c>
    </row>
    <row r="24" spans="3:18" ht="13.5">
      <c r="C24" s="1">
        <v>17015</v>
      </c>
      <c r="D24" t="s">
        <v>44</v>
      </c>
      <c r="E24">
        <v>6</v>
      </c>
      <c r="F24" s="10">
        <f>'[1]17'!G$17*$E24/100</f>
        <v>1.5</v>
      </c>
      <c r="G24" s="11">
        <f>'[1]17'!I$17*$E24/100</f>
        <v>0.006000000000000001</v>
      </c>
      <c r="H24" s="11">
        <f>'[1]17'!J$17*$E24/100</f>
        <v>0</v>
      </c>
      <c r="I24" s="11">
        <f>'[1]17'!K$17*$E24/100</f>
        <v>0.144</v>
      </c>
      <c r="J24" s="10">
        <f>'[1]17'!M$17*$E24/100</f>
        <v>0.36</v>
      </c>
      <c r="K24" s="10">
        <f>'[1]17'!O$17*$E24/100</f>
        <v>0.12</v>
      </c>
      <c r="L24" s="11">
        <f>'[1]17'!R$17*$E24/100</f>
        <v>0</v>
      </c>
      <c r="M24" s="12">
        <f>'[1]17'!AA$17*$E24/100</f>
        <v>0</v>
      </c>
      <c r="N24" s="13">
        <f>'[1]17'!AI$17*$E24/100</f>
        <v>0.0006</v>
      </c>
      <c r="O24" s="13">
        <f>'[1]17'!AJ$17*$E24/100</f>
        <v>0.0006</v>
      </c>
      <c r="P24" s="10">
        <f>'[1]17'!AP$17*$E24/100</f>
        <v>0</v>
      </c>
      <c r="Q24" s="11">
        <f>'[1]17'!AW$17*$E24/100</f>
        <v>0</v>
      </c>
      <c r="R24" s="11">
        <f>'[1]17'!AX$17*$E24/100</f>
        <v>0</v>
      </c>
    </row>
    <row r="25" spans="3:18" ht="13.5">
      <c r="C25" s="1">
        <v>17012</v>
      </c>
      <c r="D25" t="s">
        <v>28</v>
      </c>
      <c r="E25">
        <v>0.1</v>
      </c>
      <c r="F25" s="10">
        <f>'[1]17'!G$13*$E25/100</f>
        <v>0</v>
      </c>
      <c r="G25" s="11">
        <f>'[1]17'!I$13*$E25/100</f>
        <v>0</v>
      </c>
      <c r="H25" s="11">
        <f>'[1]17'!J$13*$E25/100</f>
        <v>0</v>
      </c>
      <c r="I25" s="11">
        <f>'[1]17'!K$13*$E25/100</f>
        <v>0</v>
      </c>
      <c r="J25" s="10">
        <f>'[1]17'!M$13*$E25/100</f>
        <v>39</v>
      </c>
      <c r="K25" s="10">
        <f>'[1]17'!O$13*$E25/100</f>
        <v>0.022000000000000002</v>
      </c>
      <c r="L25" s="11">
        <f>'[1]17'!R$13*$E25/100</f>
        <v>0</v>
      </c>
      <c r="M25" s="12">
        <f>'[1]17'!AA$13*$E25/100</f>
        <v>0</v>
      </c>
      <c r="N25" s="13">
        <f>'[1]17'!AI$13*$E25/100</f>
        <v>0</v>
      </c>
      <c r="O25" s="13">
        <f>'[1]17'!AJ$13*$E25/100</f>
        <v>0</v>
      </c>
      <c r="P25" s="10">
        <f>'[1]17'!AP$13*$E25/100</f>
        <v>0</v>
      </c>
      <c r="Q25" s="11">
        <f>'[1]17'!AW$13*$E25/100</f>
        <v>0</v>
      </c>
      <c r="R25" s="11">
        <f>'[1]17'!AX$13*$E25/100</f>
        <v>0.09910000000000001</v>
      </c>
    </row>
    <row r="26" spans="3:18" ht="13.5">
      <c r="C26" s="1">
        <v>17065</v>
      </c>
      <c r="D26" t="s">
        <v>45</v>
      </c>
      <c r="E26">
        <v>0.03</v>
      </c>
      <c r="F26" s="10">
        <f>'[1]17'!G$67*$E26/100</f>
        <v>0.1113</v>
      </c>
      <c r="G26" s="11">
        <f>'[1]17'!I$67*$E26/100</f>
        <v>0.00318</v>
      </c>
      <c r="H26" s="11">
        <f>'[1]17'!J$67*$E26/100</f>
        <v>0.0018599999999999999</v>
      </c>
      <c r="I26" s="11">
        <f>'[1]17'!K$67*$E26/100</f>
        <v>0.020489999999999998</v>
      </c>
      <c r="J26" s="10">
        <f>'[1]17'!M$67*$E26/100</f>
        <v>0.0105</v>
      </c>
      <c r="K26" s="10">
        <f>'[1]17'!O$67*$E26/100</f>
        <v>0.099</v>
      </c>
      <c r="L26" s="11">
        <f>'[1]17'!R$67*$E26/100</f>
        <v>0.00411</v>
      </c>
      <c r="M26" s="12">
        <f>'[1]17'!AA$67*$E26/100</f>
        <v>0.0021</v>
      </c>
      <c r="N26" s="13">
        <f>'[1]17'!AI$67*$E26/100</f>
        <v>1.8E-05</v>
      </c>
      <c r="O26" s="13">
        <f>'[1]17'!AJ$67*$E26/100</f>
        <v>5.399999999999999E-05</v>
      </c>
      <c r="P26" s="10">
        <f>'[1]17'!AP$67*$E26/100</f>
        <v>0.0003</v>
      </c>
      <c r="Q26" s="11">
        <f>'[1]17'!AW$67*$E26/100</f>
        <v>0</v>
      </c>
      <c r="R26" s="11">
        <f>'[1]17'!AX$67*$E26/100</f>
        <v>3E-05</v>
      </c>
    </row>
    <row r="27" spans="4:18" ht="13.5">
      <c r="D27" t="s">
        <v>46</v>
      </c>
      <c r="E27">
        <f>SUM(E11:E26)</f>
        <v>209.13</v>
      </c>
      <c r="F27" s="10">
        <f aca="true" t="shared" si="1" ref="F27:R27">SUM(F11:F26)</f>
        <v>237.26130000000003</v>
      </c>
      <c r="G27" s="11">
        <f t="shared" si="1"/>
        <v>18.934179999999998</v>
      </c>
      <c r="H27" s="11">
        <f t="shared" si="1"/>
        <v>10.817859999999998</v>
      </c>
      <c r="I27" s="11">
        <f t="shared" si="1"/>
        <v>15.02049</v>
      </c>
      <c r="J27" s="10">
        <f t="shared" si="1"/>
        <v>713.8204999999999</v>
      </c>
      <c r="K27" s="10">
        <f t="shared" si="1"/>
        <v>29.221000000000004</v>
      </c>
      <c r="L27" s="11">
        <f t="shared" si="1"/>
        <v>1.38511</v>
      </c>
      <c r="M27" s="12">
        <f t="shared" si="1"/>
        <v>9.1021</v>
      </c>
      <c r="N27" s="13">
        <f t="shared" si="1"/>
        <v>0.7811180000000002</v>
      </c>
      <c r="O27" s="13">
        <f t="shared" si="1"/>
        <v>0.278154</v>
      </c>
      <c r="P27" s="10">
        <f t="shared" si="1"/>
        <v>21.4503</v>
      </c>
      <c r="Q27" s="11">
        <f t="shared" si="1"/>
        <v>3.5590000000000006</v>
      </c>
      <c r="R27" s="11">
        <f t="shared" si="1"/>
        <v>1.78613</v>
      </c>
    </row>
    <row r="28" spans="2:18" ht="13.5">
      <c r="B28" s="1" t="s">
        <v>47</v>
      </c>
      <c r="C28" s="14">
        <v>6086</v>
      </c>
      <c r="D28" t="s">
        <v>48</v>
      </c>
      <c r="E28">
        <v>80</v>
      </c>
      <c r="F28" s="10">
        <f>'[1]6'!G$91*$E28/100</f>
        <v>11.2</v>
      </c>
      <c r="G28" s="11">
        <f>'[1]6'!I$91*$E28/100</f>
        <v>1.2</v>
      </c>
      <c r="H28" s="11">
        <f>'[1]6'!J$91*$E28/100</f>
        <v>0.16</v>
      </c>
      <c r="I28" s="11">
        <f>'[1]6'!K$91*$E28/100</f>
        <v>1.92</v>
      </c>
      <c r="J28" s="10">
        <f>'[1]6'!M$91*$E28/100</f>
        <v>12</v>
      </c>
      <c r="K28" s="10">
        <f>'[1]6'!O$91*$E28/100</f>
        <v>136</v>
      </c>
      <c r="L28" s="11">
        <f>'[1]6'!R$91*$E28/100</f>
        <v>2.24</v>
      </c>
      <c r="M28" s="12">
        <f>'[1]6'!AA$91*$E28/100</f>
        <v>208</v>
      </c>
      <c r="N28" s="13">
        <f>'[1]6'!AI$91*$E28/100</f>
        <v>0.072</v>
      </c>
      <c r="O28" s="13">
        <f>'[1]6'!AJ$91*$E28/100</f>
        <v>0.10400000000000001</v>
      </c>
      <c r="P28" s="10">
        <f>'[1]6'!AP$91*$E28/100</f>
        <v>31.2</v>
      </c>
      <c r="Q28" s="11">
        <f>'[1]6'!AW$91*$E28/100</f>
        <v>1.52</v>
      </c>
      <c r="R28" s="11">
        <f>'[1]6'!AX$91*$E28/100</f>
        <v>0</v>
      </c>
    </row>
    <row r="29" spans="3:18" ht="13.5">
      <c r="C29" s="1">
        <v>10325</v>
      </c>
      <c r="D29" t="s">
        <v>49</v>
      </c>
      <c r="E29">
        <v>2</v>
      </c>
      <c r="F29" s="10">
        <f>'[1]10'!G$350*$E29/100</f>
        <v>6.24</v>
      </c>
      <c r="G29" s="11">
        <f>'[1]10'!I$350*$E29/100</f>
        <v>1.298</v>
      </c>
      <c r="H29" s="11">
        <f>'[1]10'!J$350*$E29/100</f>
        <v>0.08</v>
      </c>
      <c r="I29" s="11">
        <f>'[1]10'!K$350*$E29/100</f>
        <v>0.002</v>
      </c>
      <c r="J29" s="10">
        <f>'[1]10'!M$350*$E29/100</f>
        <v>24</v>
      </c>
      <c r="K29" s="10">
        <f>'[1]10'!O$350*$E29/100</f>
        <v>40</v>
      </c>
      <c r="L29" s="11">
        <f>'[1]10'!R$350*$E29/100</f>
        <v>0.064</v>
      </c>
      <c r="M29" s="12">
        <f>'[1]10'!AA$350*$E29/100</f>
        <v>0</v>
      </c>
      <c r="N29" s="13">
        <f>'[1]10'!AI$350*$E29/100</f>
        <v>0.0034000000000000002</v>
      </c>
      <c r="O29" s="13">
        <f>'[1]10'!AJ$350*$E29/100</f>
        <v>0.003</v>
      </c>
      <c r="P29" s="10">
        <f>'[1]10'!AP$350*$E29/100</f>
        <v>0</v>
      </c>
      <c r="Q29" s="11">
        <f>'[1]10'!AW$350*$E29/100</f>
        <v>0</v>
      </c>
      <c r="R29" s="11">
        <f>'[1]10'!AX$350*$E29/100</f>
        <v>0.06</v>
      </c>
    </row>
    <row r="30" spans="3:18" ht="13.5">
      <c r="C30" s="1">
        <v>10091</v>
      </c>
      <c r="D30" t="s">
        <v>50</v>
      </c>
      <c r="E30">
        <v>0.5</v>
      </c>
      <c r="F30" s="10">
        <f>'[1]10'!G$96*$E30/100</f>
        <v>1.78</v>
      </c>
      <c r="G30" s="11">
        <f>'[1]10'!I$96*$E30/100</f>
        <v>0.38549999999999995</v>
      </c>
      <c r="H30" s="11">
        <f>'[1]10'!J$96*$E30/100</f>
        <v>0.014499999999999999</v>
      </c>
      <c r="I30" s="11">
        <f>'[1]10'!K$96*$E30/100</f>
        <v>0.004</v>
      </c>
      <c r="J30" s="10">
        <f>'[1]10'!M$96*$E30/100</f>
        <v>0.65</v>
      </c>
      <c r="K30" s="10">
        <f>'[1]10'!O$96*$E30/100</f>
        <v>0.14</v>
      </c>
      <c r="L30" s="11">
        <f>'[1]10'!R$96*$E30/100</f>
        <v>0.0275</v>
      </c>
      <c r="M30" s="12">
        <f>'[1]10'!AA$96*$E30/100</f>
        <v>0</v>
      </c>
      <c r="N30" s="13">
        <f>'[1]10'!AI$96*$E30/100</f>
        <v>0.0027500000000000003</v>
      </c>
      <c r="O30" s="13">
        <f>'[1]10'!AJ$96*$E30/100</f>
        <v>0.0017499999999999998</v>
      </c>
      <c r="P30" s="10">
        <f>'[1]10'!AP$96*$E30/100</f>
        <v>0</v>
      </c>
      <c r="Q30" s="11">
        <f>'[1]10'!AW$96*$E30/100</f>
        <v>0</v>
      </c>
      <c r="R30" s="11">
        <f>'[1]10'!AX$96*$E30/100</f>
        <v>0.0015</v>
      </c>
    </row>
    <row r="31" spans="3:18" ht="13.5">
      <c r="C31" s="1">
        <v>17007</v>
      </c>
      <c r="D31" t="s">
        <v>51</v>
      </c>
      <c r="E31">
        <v>2</v>
      </c>
      <c r="F31" s="10">
        <f>'[1]17'!G$8*$E31/100</f>
        <v>1.42</v>
      </c>
      <c r="G31" s="11">
        <f>'[1]17'!I$8*$E31/100</f>
        <v>0.154</v>
      </c>
      <c r="H31" s="11">
        <f>'[1]17'!J$8*$E31/100</f>
        <v>0</v>
      </c>
      <c r="I31" s="11">
        <f>'[1]17'!K$8*$E31/100</f>
        <v>0.20199999999999999</v>
      </c>
      <c r="J31" s="10">
        <f>'[1]17'!M$8*$E31/100</f>
        <v>114</v>
      </c>
      <c r="K31" s="10">
        <f>'[1]17'!O$8*$E31/100</f>
        <v>0.58</v>
      </c>
      <c r="L31" s="11">
        <f>'[1]17'!R$8*$E31/100</f>
        <v>0.034</v>
      </c>
      <c r="M31" s="12">
        <f>'[1]17'!AA$8*$E31/100</f>
        <v>0</v>
      </c>
      <c r="N31" s="13">
        <f>'[1]17'!AI$8*$E31/100</f>
        <v>0.001</v>
      </c>
      <c r="O31" s="13">
        <f>'[1]17'!AJ$8*$E31/100</f>
        <v>0.0034000000000000002</v>
      </c>
      <c r="P31" s="10">
        <f>'[1]17'!AP$8*$E31/100</f>
        <v>0</v>
      </c>
      <c r="Q31" s="11">
        <f>'[1]17'!AW$8*$E31/100</f>
        <v>0</v>
      </c>
      <c r="R31" s="11">
        <f>'[1]17'!AX$8*$E31/100</f>
        <v>0.29</v>
      </c>
    </row>
    <row r="32" spans="4:18" ht="13.5">
      <c r="D32" t="s">
        <v>52</v>
      </c>
      <c r="E32">
        <f>SUM(E28:E31)</f>
        <v>84.5</v>
      </c>
      <c r="F32" s="10">
        <f aca="true" t="shared" si="2" ref="F32:R32">SUM(F28:F31)</f>
        <v>20.64</v>
      </c>
      <c r="G32" s="11">
        <f t="shared" si="2"/>
        <v>3.0375</v>
      </c>
      <c r="H32" s="11">
        <f t="shared" si="2"/>
        <v>0.2545</v>
      </c>
      <c r="I32" s="11">
        <f t="shared" si="2"/>
        <v>2.128</v>
      </c>
      <c r="J32" s="10">
        <f t="shared" si="2"/>
        <v>150.65</v>
      </c>
      <c r="K32" s="10">
        <f t="shared" si="2"/>
        <v>176.72</v>
      </c>
      <c r="L32" s="11">
        <f t="shared" si="2"/>
        <v>2.3655</v>
      </c>
      <c r="M32" s="12">
        <f t="shared" si="2"/>
        <v>208</v>
      </c>
      <c r="N32" s="13">
        <f t="shared" si="2"/>
        <v>0.07915</v>
      </c>
      <c r="O32" s="13">
        <f t="shared" si="2"/>
        <v>0.11215000000000001</v>
      </c>
      <c r="P32" s="10">
        <f t="shared" si="2"/>
        <v>31.2</v>
      </c>
      <c r="Q32" s="11">
        <f t="shared" si="2"/>
        <v>1.52</v>
      </c>
      <c r="R32" s="11">
        <f t="shared" si="2"/>
        <v>0.3515</v>
      </c>
    </row>
    <row r="33" spans="2:18" ht="13.5">
      <c r="B33" s="1" t="s">
        <v>53</v>
      </c>
      <c r="C33" s="1">
        <v>12004</v>
      </c>
      <c r="D33" t="s">
        <v>54</v>
      </c>
      <c r="E33">
        <v>17</v>
      </c>
      <c r="F33" s="10">
        <f>'[1]12'!G$5*$E33/100</f>
        <v>25.67</v>
      </c>
      <c r="G33" s="11">
        <f>'[1]12'!I$5*$E33/100</f>
        <v>2.091</v>
      </c>
      <c r="H33" s="11">
        <f>'[1]12'!J$5*$E33/100</f>
        <v>1.7510000000000003</v>
      </c>
      <c r="I33" s="11">
        <f>'[1]12'!K$5*$E33/100</f>
        <v>0.051</v>
      </c>
      <c r="J33" s="10">
        <f>'[1]12'!M$5*$E33/100</f>
        <v>23.8</v>
      </c>
      <c r="K33" s="10">
        <f>'[1]12'!O$5*$E33/100</f>
        <v>8.67</v>
      </c>
      <c r="L33" s="11">
        <f>'[1]12'!R$5*$E33/100</f>
        <v>0.306</v>
      </c>
      <c r="M33" s="12">
        <f>'[1]12'!AA$5*$E33/100</f>
        <v>25.5</v>
      </c>
      <c r="N33" s="13">
        <f>'[1]12'!AI$5*$E33/100</f>
        <v>0.0102</v>
      </c>
      <c r="O33" s="13">
        <f>'[1]12'!AJ$5*$E33/100</f>
        <v>0.0731</v>
      </c>
      <c r="P33" s="10">
        <f>'[1]12'!AP$5*$E33/100</f>
        <v>0</v>
      </c>
      <c r="Q33" s="11">
        <f>'[1]12'!AW$5*$E33/100</f>
        <v>0</v>
      </c>
      <c r="R33" s="11">
        <f>'[1]12'!AX$5*$E33/100</f>
        <v>0.068</v>
      </c>
    </row>
    <row r="34" spans="1:18" ht="13.5">
      <c r="A34" s="1">
        <v>17045</v>
      </c>
      <c r="C34" s="1">
        <v>6032</v>
      </c>
      <c r="D34" t="s">
        <v>55</v>
      </c>
      <c r="E34">
        <v>10</v>
      </c>
      <c r="F34" s="10">
        <f>'[1]6'!G$35*$E34/100</f>
        <v>3</v>
      </c>
      <c r="G34" s="11">
        <f>'[1]6'!I$35*$E34/100</f>
        <v>0.21</v>
      </c>
      <c r="H34" s="11">
        <f>'[1]6'!J$35*$E34/100</f>
        <v>0.02</v>
      </c>
      <c r="I34" s="11">
        <f>'[1]6'!K$35*$E34/100</f>
        <v>0.66</v>
      </c>
      <c r="J34" s="10">
        <f>'[1]6'!M$35*$E34/100</f>
        <v>0.4</v>
      </c>
      <c r="K34" s="10">
        <f>'[1]6'!O$35*$E34/100</f>
        <v>9.2</v>
      </c>
      <c r="L34" s="11">
        <f>'[1]6'!R$35*$E34/100</f>
        <v>0.05</v>
      </c>
      <c r="M34" s="12">
        <f>'[1]6'!AA$35*$E34/100</f>
        <v>5.6</v>
      </c>
      <c r="N34" s="13">
        <f>'[1]6'!AI$35*$E34/100</f>
        <v>0.009</v>
      </c>
      <c r="O34" s="13">
        <f>'[1]6'!AJ$35*$E34/100</f>
        <v>0.009</v>
      </c>
      <c r="P34" s="10">
        <f>'[1]6'!AP$35*$E34/100</f>
        <v>1.1</v>
      </c>
      <c r="Q34" s="11">
        <f>'[1]6'!AW$35*$E34/100</f>
        <v>0.5</v>
      </c>
      <c r="R34" s="11">
        <f>'[1]6'!AX$35*$E34/100</f>
        <v>0</v>
      </c>
    </row>
    <row r="35" spans="3:18" ht="13.5">
      <c r="C35" s="1">
        <v>17007</v>
      </c>
      <c r="D35" t="s">
        <v>51</v>
      </c>
      <c r="E35">
        <v>1</v>
      </c>
      <c r="F35" s="10">
        <f>'[1]17'!G$8*$E35/100</f>
        <v>0.71</v>
      </c>
      <c r="G35" s="11">
        <f>'[1]17'!I$8*$E35/100</f>
        <v>0.077</v>
      </c>
      <c r="H35" s="11">
        <f>'[1]17'!J$8*$E35/100</f>
        <v>0</v>
      </c>
      <c r="I35" s="11">
        <f>'[1]17'!K$8*$E35/100</f>
        <v>0.10099999999999999</v>
      </c>
      <c r="J35" s="10">
        <f>'[1]17'!M$8*$E35/100</f>
        <v>57</v>
      </c>
      <c r="K35" s="10">
        <f>'[1]17'!O$8*$E35/100</f>
        <v>0.29</v>
      </c>
      <c r="L35" s="11">
        <f>'[1]17'!R$8*$E35/100</f>
        <v>0.017</v>
      </c>
      <c r="M35" s="12">
        <f>'[1]17'!AA$8*$E35/100</f>
        <v>0</v>
      </c>
      <c r="N35" s="13">
        <f>'[1]17'!AI$8*$E35/100</f>
        <v>0.0005</v>
      </c>
      <c r="O35" s="13">
        <f>'[1]17'!AJ$8*$E35/100</f>
        <v>0.0017000000000000001</v>
      </c>
      <c r="P35" s="10">
        <f>'[1]17'!AP$8*$E35/100</f>
        <v>0</v>
      </c>
      <c r="Q35" s="11">
        <f>'[1]17'!AW$8*$E35/100</f>
        <v>0</v>
      </c>
      <c r="R35" s="11">
        <f>'[1]17'!AX$8*$E35/100</f>
        <v>0.145</v>
      </c>
    </row>
    <row r="36" spans="3:18" ht="13.5">
      <c r="C36" s="1">
        <v>16025</v>
      </c>
      <c r="D36" t="s">
        <v>38</v>
      </c>
      <c r="E36">
        <v>1</v>
      </c>
      <c r="F36" s="10">
        <f>'[1]16'!G$26*$E36/100</f>
        <v>2.41</v>
      </c>
      <c r="G36" s="11">
        <f>'[1]16'!I$26*$E36/100</f>
        <v>0.003</v>
      </c>
      <c r="H36" s="11">
        <f>'[1]16'!J$26*$E36/100</f>
        <v>0</v>
      </c>
      <c r="I36" s="11">
        <f>'[1]16'!K$26*$E36/100</f>
        <v>0.43200000000000005</v>
      </c>
      <c r="J36" s="10">
        <f>'[1]16'!M$26*$E36/100</f>
        <v>0.03</v>
      </c>
      <c r="K36" s="10">
        <f>'[1]16'!O$26*$E36/100</f>
        <v>0.02</v>
      </c>
      <c r="L36" s="11">
        <f>'[1]16'!R$26*$E36/100</f>
        <v>0</v>
      </c>
      <c r="M36" s="12">
        <f>'[1]16'!AA$26*$E36/100</f>
        <v>0</v>
      </c>
      <c r="N36" s="13">
        <f>'[1]16'!AI$26*$E36/100</f>
        <v>0</v>
      </c>
      <c r="O36" s="13">
        <f>'[1]16'!AJ$26*$E36/100</f>
        <v>0</v>
      </c>
      <c r="P36" s="10">
        <f>'[1]16'!AP$26*$E36/100</f>
        <v>0</v>
      </c>
      <c r="Q36" s="11">
        <f>'[1]16'!AW$26*$E36/100</f>
        <v>0</v>
      </c>
      <c r="R36" s="11">
        <f>'[1]16'!AX$26*$E36/100</f>
        <v>0</v>
      </c>
    </row>
    <row r="37" spans="3:18" ht="13.5">
      <c r="C37" s="1">
        <v>17012</v>
      </c>
      <c r="D37" t="s">
        <v>28</v>
      </c>
      <c r="E37">
        <v>0.8</v>
      </c>
      <c r="F37" s="10">
        <f>'[1]17'!G$13*$E37/100</f>
        <v>0</v>
      </c>
      <c r="G37" s="11">
        <f>'[1]17'!I$13*$E37/100</f>
        <v>0</v>
      </c>
      <c r="H37" s="11">
        <f>'[1]17'!J$13*$E37/100</f>
        <v>0</v>
      </c>
      <c r="I37" s="11">
        <f>'[1]17'!K$13*$E37/100</f>
        <v>0</v>
      </c>
      <c r="J37" s="10">
        <f>'[1]17'!M$13*$E37/100</f>
        <v>312</v>
      </c>
      <c r="K37" s="10">
        <f>'[1]17'!O$13*$E37/100</f>
        <v>0.17600000000000002</v>
      </c>
      <c r="L37" s="11">
        <f>'[1]17'!R$13*$E37/100</f>
        <v>0</v>
      </c>
      <c r="M37" s="12">
        <f>'[1]17'!AA$13*$E37/100</f>
        <v>0</v>
      </c>
      <c r="N37" s="13">
        <f>'[1]17'!AI$13*$E37/100</f>
        <v>0</v>
      </c>
      <c r="O37" s="13">
        <f>'[1]17'!AJ$13*$E37/100</f>
        <v>0</v>
      </c>
      <c r="P37" s="10">
        <f>'[1]17'!AP$13*$E37/100</f>
        <v>0</v>
      </c>
      <c r="Q37" s="11">
        <f>'[1]17'!AW$13*$E37/100</f>
        <v>0</v>
      </c>
      <c r="R37" s="11">
        <f>'[1]17'!AX$13*$E37/100</f>
        <v>0.7928000000000001</v>
      </c>
    </row>
    <row r="38" spans="3:18" ht="13.5">
      <c r="C38" s="1">
        <v>17021</v>
      </c>
      <c r="D38" t="s">
        <v>56</v>
      </c>
      <c r="E38">
        <v>150</v>
      </c>
      <c r="F38" s="10">
        <f>'[1]17'!G$23*$E38/100</f>
        <v>3</v>
      </c>
      <c r="G38" s="11">
        <f>'[1]17'!I$23*$E38/100</f>
        <v>0.45</v>
      </c>
      <c r="H38" s="11">
        <f>'[1]17'!J$23*$E38/100</f>
        <v>0</v>
      </c>
      <c r="I38" s="11">
        <f>'[1]17'!K$23*$E38/100</f>
        <v>0.45</v>
      </c>
      <c r="J38" s="10">
        <f>'[1]17'!M$23*$E38/100</f>
        <v>51</v>
      </c>
      <c r="K38" s="10">
        <f>'[1]17'!O$23*$E38/100</f>
        <v>4.5</v>
      </c>
      <c r="L38" s="11">
        <f>'[1]17'!R$23*$E38/100</f>
        <v>0</v>
      </c>
      <c r="M38" s="12">
        <f>'[1]17'!AA$23*$E38/100</f>
        <v>0</v>
      </c>
      <c r="N38" s="13">
        <f>'[1]17'!AI$23*$E38/100</f>
        <v>0.015</v>
      </c>
      <c r="O38" s="13">
        <f>'[1]17'!AJ$23*$E38/100</f>
        <v>0.015</v>
      </c>
      <c r="P38" s="10">
        <f>'[1]17'!AP$23*$E38/100</f>
        <v>0</v>
      </c>
      <c r="Q38" s="11">
        <f>'[1]17'!AW$23*$E38/100</f>
        <v>0</v>
      </c>
      <c r="R38" s="11">
        <f>'[1]17'!AX$23*$E38/100</f>
        <v>0.15</v>
      </c>
    </row>
    <row r="39" spans="4:18" ht="13.5">
      <c r="D39" t="s">
        <v>57</v>
      </c>
      <c r="E39">
        <f>SUM(E33:E38)</f>
        <v>179.8</v>
      </c>
      <c r="F39" s="10">
        <f aca="true" t="shared" si="3" ref="F39:R39">SUM(F33:F38)</f>
        <v>34.790000000000006</v>
      </c>
      <c r="G39" s="11">
        <f t="shared" si="3"/>
        <v>2.8310000000000004</v>
      </c>
      <c r="H39" s="11">
        <f t="shared" si="3"/>
        <v>1.7710000000000004</v>
      </c>
      <c r="I39" s="11">
        <f t="shared" si="3"/>
        <v>1.6940000000000002</v>
      </c>
      <c r="J39" s="10">
        <f t="shared" si="3"/>
        <v>444.23</v>
      </c>
      <c r="K39" s="10">
        <f t="shared" si="3"/>
        <v>22.855999999999995</v>
      </c>
      <c r="L39" s="11">
        <f t="shared" si="3"/>
        <v>0.373</v>
      </c>
      <c r="M39" s="12">
        <f t="shared" si="3"/>
        <v>31.1</v>
      </c>
      <c r="N39" s="13">
        <f t="shared" si="3"/>
        <v>0.0347</v>
      </c>
      <c r="O39" s="13">
        <f t="shared" si="3"/>
        <v>0.09879999999999999</v>
      </c>
      <c r="P39" s="10">
        <f t="shared" si="3"/>
        <v>1.1</v>
      </c>
      <c r="Q39" s="11">
        <f t="shared" si="3"/>
        <v>0.5</v>
      </c>
      <c r="R39" s="11">
        <f t="shared" si="3"/>
        <v>1.1558</v>
      </c>
    </row>
    <row r="40" spans="2:18" ht="13.5">
      <c r="B40" s="1" t="s">
        <v>58</v>
      </c>
      <c r="C40" s="1">
        <v>13025</v>
      </c>
      <c r="D40" t="s">
        <v>59</v>
      </c>
      <c r="E40">
        <v>30</v>
      </c>
      <c r="F40" s="10">
        <f>'[1]13'!G$26*$E40/100</f>
        <v>18.6</v>
      </c>
      <c r="G40" s="11">
        <f>'[1]13'!I$26*$E40/100</f>
        <v>1.08</v>
      </c>
      <c r="H40" s="11">
        <f>'[1]13'!J$26*$E40/100</f>
        <v>0.9</v>
      </c>
      <c r="I40" s="11">
        <f>'[1]13'!K$26*$E40/100</f>
        <v>1.47</v>
      </c>
      <c r="J40" s="10">
        <f>'[1]13'!M$26*$E40/100</f>
        <v>14.4</v>
      </c>
      <c r="K40" s="10">
        <f>'[1]13'!O$26*$E40/100</f>
        <v>36</v>
      </c>
      <c r="L40" s="11">
        <f>'[1]13'!R$26*$E40/100</f>
        <v>0</v>
      </c>
      <c r="M40" s="12">
        <f>'[1]13'!AA$26*$E40/100</f>
        <v>9.9</v>
      </c>
      <c r="N40" s="13">
        <f>'[1]13'!AI$26*$E40/100</f>
        <v>0.012</v>
      </c>
      <c r="O40" s="13">
        <f>'[1]13'!AJ$26*$E40/100</f>
        <v>0.042</v>
      </c>
      <c r="P40" s="10">
        <f>'[1]13'!AP$26*$E40/100</f>
        <v>0.3</v>
      </c>
      <c r="Q40" s="11">
        <f>'[1]13'!AW$26*$E40/100</f>
        <v>0</v>
      </c>
      <c r="R40" s="11">
        <f>'[1]13'!AX$26*$E40/100</f>
        <v>0.03</v>
      </c>
    </row>
    <row r="41" spans="4:18" ht="13.5">
      <c r="D41" t="s">
        <v>24</v>
      </c>
      <c r="E41">
        <v>20</v>
      </c>
      <c r="F41" s="10"/>
      <c r="G41" s="11"/>
      <c r="H41" s="11"/>
      <c r="I41" s="11"/>
      <c r="J41" s="10"/>
      <c r="K41" s="10"/>
      <c r="L41" s="11"/>
      <c r="M41" s="12"/>
      <c r="N41" s="13"/>
      <c r="O41" s="13"/>
      <c r="P41" s="10"/>
      <c r="Q41" s="11"/>
      <c r="R41" s="11"/>
    </row>
    <row r="42" spans="4:18" ht="13.5">
      <c r="D42" t="s">
        <v>24</v>
      </c>
      <c r="E42">
        <v>10</v>
      </c>
      <c r="F42" s="10"/>
      <c r="G42" s="11"/>
      <c r="H42" s="11"/>
      <c r="I42" s="11"/>
      <c r="J42" s="10"/>
      <c r="K42" s="10"/>
      <c r="L42" s="11"/>
      <c r="M42" s="12"/>
      <c r="N42" s="13"/>
      <c r="O42" s="13"/>
      <c r="P42" s="10"/>
      <c r="Q42" s="11"/>
      <c r="R42" s="11"/>
    </row>
    <row r="43" spans="3:18" ht="13.5">
      <c r="C43" s="1">
        <v>9028</v>
      </c>
      <c r="D43" t="s">
        <v>60</v>
      </c>
      <c r="E43">
        <v>0.5</v>
      </c>
      <c r="F43" s="10">
        <f>'[1]9'!G$29*$E43/100</f>
        <v>0.015</v>
      </c>
      <c r="G43" s="11">
        <f>'[1]9'!I$29*$E43/100</f>
        <v>0</v>
      </c>
      <c r="H43" s="11">
        <f>'[1]9'!J$29*$E43/100</f>
        <v>0</v>
      </c>
      <c r="I43" s="11">
        <f>'[1]9'!K$29*$E43/100</f>
        <v>0.0075</v>
      </c>
      <c r="J43" s="10">
        <f>'[1]9'!M$29*$E43/100</f>
        <v>0.01</v>
      </c>
      <c r="K43" s="10">
        <f>'[1]9'!O$29*$E43/100</f>
        <v>0.05</v>
      </c>
      <c r="L43" s="11">
        <f>'[1]9'!R$29*$E43/100</f>
        <v>0.001</v>
      </c>
      <c r="M43" s="12">
        <f>'[1]9'!AA$29*$E43/100</f>
        <v>0</v>
      </c>
      <c r="N43" s="13">
        <f>'[1]9'!AI$29*$E43/100</f>
        <v>0</v>
      </c>
      <c r="O43" s="13">
        <f>'[1]9'!AJ$29*$E43/100</f>
        <v>0</v>
      </c>
      <c r="P43" s="10">
        <f>'[1]9'!AP$29*$E43/100</f>
        <v>0</v>
      </c>
      <c r="Q43" s="11">
        <f>'[1]9'!AW$29*$E43/100</f>
        <v>0.0075</v>
      </c>
      <c r="R43" s="11">
        <f>'[1]9'!AX$29*$E43/100</f>
        <v>0</v>
      </c>
    </row>
    <row r="44" spans="3:18" ht="13.5">
      <c r="C44" s="1">
        <v>3003</v>
      </c>
      <c r="D44" t="s">
        <v>61</v>
      </c>
      <c r="E44">
        <v>10</v>
      </c>
      <c r="F44" s="10">
        <f>'[1]3'!G$4*$E44/100</f>
        <v>38.4</v>
      </c>
      <c r="G44" s="11">
        <f>'[1]3'!I$4*$E44/100</f>
        <v>0</v>
      </c>
      <c r="H44" s="11">
        <f>'[1]3'!J$4*$E44/100</f>
        <v>0</v>
      </c>
      <c r="I44" s="11">
        <f>'[1]3'!K$4*$E44/100</f>
        <v>9.92</v>
      </c>
      <c r="J44" s="10">
        <f>'[1]3'!M$4*$E44/100</f>
        <v>0.1</v>
      </c>
      <c r="K44" s="10">
        <f>'[1]3'!O$4*$E44/100</f>
        <v>0.1</v>
      </c>
      <c r="L44" s="11">
        <f>'[1]3'!R$4*$E44/100</f>
        <v>0</v>
      </c>
      <c r="M44" s="12">
        <f>'[1]3'!AA$4*$E44/100</f>
        <v>0</v>
      </c>
      <c r="N44" s="13">
        <f>'[1]3'!AI$4*$E44/100</f>
        <v>0</v>
      </c>
      <c r="O44" s="13">
        <f>'[1]3'!AJ$4*$E44/100</f>
        <v>0</v>
      </c>
      <c r="P44" s="10">
        <f>'[1]3'!AP$4*$E44/100</f>
        <v>0</v>
      </c>
      <c r="Q44" s="11">
        <f>'[1]3'!AW$4*$E44/100</f>
        <v>0</v>
      </c>
      <c r="R44" s="11">
        <f>'[1]3'!AX$4*$E44/100</f>
        <v>0</v>
      </c>
    </row>
    <row r="45" spans="3:18" ht="13.5">
      <c r="C45" s="1">
        <v>6214</v>
      </c>
      <c r="D45" t="s">
        <v>62</v>
      </c>
      <c r="E45">
        <v>12</v>
      </c>
      <c r="F45" s="10">
        <f>'[1]6'!G$230*$E45/100</f>
        <v>4.44</v>
      </c>
      <c r="G45" s="11">
        <f>'[1]6'!I$230*$E45/100</f>
        <v>0.072</v>
      </c>
      <c r="H45" s="11">
        <f>'[1]6'!J$230*$E45/100</f>
        <v>0.012000000000000002</v>
      </c>
      <c r="I45" s="11">
        <f>'[1]6'!K$230*$E45/100</f>
        <v>1.08</v>
      </c>
      <c r="J45" s="10">
        <f>'[1]6'!M$230*$E45/100</f>
        <v>3</v>
      </c>
      <c r="K45" s="10">
        <f>'[1]6'!O$230*$E45/100</f>
        <v>3.24</v>
      </c>
      <c r="L45" s="11">
        <f>'[1]6'!R$230*$E45/100</f>
        <v>0.024000000000000004</v>
      </c>
      <c r="M45" s="12">
        <f>'[1]6'!AA$230*$E45/100</f>
        <v>81.6</v>
      </c>
      <c r="N45" s="13">
        <f>'[1]6'!AI$230*$E45/100</f>
        <v>0.0048</v>
      </c>
      <c r="O45" s="13">
        <f>'[1]6'!AJ$230*$E45/100</f>
        <v>0.0048</v>
      </c>
      <c r="P45" s="10">
        <f>'[1]6'!AP$230*$E45/100</f>
        <v>0.48</v>
      </c>
      <c r="Q45" s="11">
        <f>'[1]6'!AW$230*$E45/100</f>
        <v>0.3</v>
      </c>
      <c r="R45" s="11">
        <f>'[1]6'!AX$230*$E45/100</f>
        <v>0.012000000000000002</v>
      </c>
    </row>
    <row r="46" spans="3:18" ht="13.5">
      <c r="C46" s="1">
        <v>7043</v>
      </c>
      <c r="D46" t="s">
        <v>63</v>
      </c>
      <c r="E46">
        <v>18</v>
      </c>
      <c r="F46" s="10">
        <f>'[1]7'!G$46*$E46/100</f>
        <v>7.56</v>
      </c>
      <c r="G46" s="11">
        <f>'[1]7'!I$46*$E46/100</f>
        <v>0.126</v>
      </c>
      <c r="H46" s="11">
        <f>'[1]7'!J$46*$E46/100</f>
        <v>0.018000000000000002</v>
      </c>
      <c r="I46" s="11">
        <f>'[1]7'!K$46*$E46/100</f>
        <v>1.926</v>
      </c>
      <c r="J46" s="10">
        <f>'[1]7'!M$46*$E46/100</f>
        <v>0.18</v>
      </c>
      <c r="K46" s="10">
        <f>'[1]7'!O$46*$E46/100</f>
        <v>1.62</v>
      </c>
      <c r="L46" s="11">
        <f>'[1]7'!R$46*$E46/100</f>
        <v>0.018000000000000002</v>
      </c>
      <c r="M46" s="12">
        <f>'[1]7'!AA$46*$E46/100</f>
        <v>0.72</v>
      </c>
      <c r="N46" s="13">
        <f>'[1]7'!AI$46*$E46/100</f>
        <v>0.012600000000000002</v>
      </c>
      <c r="O46" s="13">
        <f>'[1]7'!AJ$46*$E46/100</f>
        <v>0.0036</v>
      </c>
      <c r="P46" s="10">
        <f>'[1]7'!AP$46*$E46/100</f>
        <v>7.56</v>
      </c>
      <c r="Q46" s="11">
        <f>'[1]7'!AW$46*$E46/100</f>
        <v>0.036000000000000004</v>
      </c>
      <c r="R46" s="11">
        <f>'[1]7'!AX$46*$E46/100</f>
        <v>0</v>
      </c>
    </row>
    <row r="47" spans="4:18" ht="13.5">
      <c r="D47" t="s">
        <v>24</v>
      </c>
      <c r="E47">
        <v>18</v>
      </c>
      <c r="F47" s="10"/>
      <c r="G47" s="11"/>
      <c r="H47" s="11"/>
      <c r="I47" s="11"/>
      <c r="J47" s="10"/>
      <c r="K47" s="10"/>
      <c r="L47" s="11"/>
      <c r="M47" s="12"/>
      <c r="N47" s="13"/>
      <c r="O47" s="13"/>
      <c r="P47" s="10"/>
      <c r="Q47" s="11"/>
      <c r="R47" s="11"/>
    </row>
    <row r="48" spans="3:18" ht="13.5">
      <c r="C48" s="1">
        <v>3003</v>
      </c>
      <c r="D48" t="s">
        <v>39</v>
      </c>
      <c r="E48">
        <v>4</v>
      </c>
      <c r="F48" s="10">
        <f>'[1]3'!G$4*$E48/100</f>
        <v>15.36</v>
      </c>
      <c r="G48" s="11">
        <f>'[1]3'!I$4*$E48/100</f>
        <v>0</v>
      </c>
      <c r="H48" s="11">
        <f>'[1]3'!J$4*$E48/100</f>
        <v>0</v>
      </c>
      <c r="I48" s="11">
        <f>'[1]3'!K$4*$E48/100</f>
        <v>3.968</v>
      </c>
      <c r="J48" s="10">
        <f>'[1]3'!M$4*$E48/100</f>
        <v>0.04</v>
      </c>
      <c r="K48" s="10">
        <f>'[1]3'!O$4*$E48/100</f>
        <v>0.04</v>
      </c>
      <c r="L48" s="11">
        <f>'[1]3'!R$4*$E48/100</f>
        <v>0</v>
      </c>
      <c r="M48" s="12">
        <f>'[1]3'!AA$4*$E48/100</f>
        <v>0</v>
      </c>
      <c r="N48" s="13">
        <f>'[1]3'!AI$4*$E48/100</f>
        <v>0</v>
      </c>
      <c r="O48" s="13">
        <f>'[1]3'!AJ$4*$E48/100</f>
        <v>0</v>
      </c>
      <c r="P48" s="10">
        <f>'[1]3'!AP$4*$E48/100</f>
        <v>0</v>
      </c>
      <c r="Q48" s="11">
        <f>'[1]3'!AW$4*$E48/100</f>
        <v>0</v>
      </c>
      <c r="R48" s="11">
        <f>'[1]3'!AX$4*$E48/100</f>
        <v>0</v>
      </c>
    </row>
    <row r="49" spans="4:18" ht="13.5">
      <c r="D49" t="s">
        <v>24</v>
      </c>
      <c r="E49">
        <v>18</v>
      </c>
      <c r="F49" s="10"/>
      <c r="G49" s="11"/>
      <c r="H49" s="11"/>
      <c r="I49" s="11"/>
      <c r="J49" s="10"/>
      <c r="K49" s="10"/>
      <c r="L49" s="11"/>
      <c r="M49" s="12"/>
      <c r="N49" s="13"/>
      <c r="O49" s="13"/>
      <c r="P49" s="10"/>
      <c r="Q49" s="11"/>
      <c r="R49" s="11"/>
    </row>
    <row r="50" spans="3:18" ht="13.5">
      <c r="C50" s="1">
        <v>9028</v>
      </c>
      <c r="D50" t="s">
        <v>60</v>
      </c>
      <c r="E50">
        <v>0.4</v>
      </c>
      <c r="F50" s="10">
        <f>'[1]9'!G$29*$E50/100</f>
        <v>0.012000000000000002</v>
      </c>
      <c r="G50" s="11">
        <f>'[1]9'!I$29*$E50/100</f>
        <v>0</v>
      </c>
      <c r="H50" s="11">
        <f>'[1]9'!J$29*$E50/100</f>
        <v>0</v>
      </c>
      <c r="I50" s="11">
        <f>'[1]9'!K$29*$E50/100</f>
        <v>0.006000000000000001</v>
      </c>
      <c r="J50" s="10">
        <f>'[1]9'!M$29*$E50/100</f>
        <v>0.008</v>
      </c>
      <c r="K50" s="10">
        <f>'[1]9'!O$29*$E50/100</f>
        <v>0.04</v>
      </c>
      <c r="L50" s="11">
        <f>'[1]9'!R$29*$E50/100</f>
        <v>0.0008000000000000001</v>
      </c>
      <c r="M50" s="12">
        <f>'[1]9'!AA$29*$E50/100</f>
        <v>0</v>
      </c>
      <c r="N50" s="13">
        <f>'[1]9'!AI$29*$E50/100</f>
        <v>0</v>
      </c>
      <c r="O50" s="13">
        <f>'[1]9'!AJ$29*$E50/100</f>
        <v>0</v>
      </c>
      <c r="P50" s="10">
        <f>'[1]9'!AP$29*$E50/100</f>
        <v>0</v>
      </c>
      <c r="Q50" s="11">
        <f>'[1]9'!AW$29*$E50/100</f>
        <v>0.006000000000000001</v>
      </c>
      <c r="R50" s="11">
        <f>'[1]9'!AX$29*$E50/100</f>
        <v>0</v>
      </c>
    </row>
    <row r="51" spans="4:5" ht="13.5">
      <c r="D51" t="s">
        <v>64</v>
      </c>
      <c r="E51">
        <v>0.2</v>
      </c>
    </row>
    <row r="52" spans="4:18" ht="13.5">
      <c r="D52" t="s">
        <v>65</v>
      </c>
      <c r="E52">
        <f>SUM(E40:E50)</f>
        <v>140.9</v>
      </c>
      <c r="F52" s="10">
        <f aca="true" t="shared" si="4" ref="F52:R52">SUM(F40:F50)</f>
        <v>84.387</v>
      </c>
      <c r="G52" s="11">
        <f t="shared" si="4"/>
        <v>1.278</v>
      </c>
      <c r="H52" s="11">
        <f t="shared" si="4"/>
        <v>0.93</v>
      </c>
      <c r="I52" s="11">
        <f t="shared" si="4"/>
        <v>18.3775</v>
      </c>
      <c r="J52" s="10">
        <f t="shared" si="4"/>
        <v>17.737999999999996</v>
      </c>
      <c r="K52" s="10">
        <f t="shared" si="4"/>
        <v>41.089999999999996</v>
      </c>
      <c r="L52" s="11">
        <f t="shared" si="4"/>
        <v>0.04380000000000001</v>
      </c>
      <c r="M52" s="12">
        <f t="shared" si="4"/>
        <v>92.22</v>
      </c>
      <c r="N52" s="13">
        <f t="shared" si="4"/>
        <v>0.029400000000000003</v>
      </c>
      <c r="O52" s="13">
        <f t="shared" si="4"/>
        <v>0.0504</v>
      </c>
      <c r="P52" s="10">
        <f t="shared" si="4"/>
        <v>8.34</v>
      </c>
      <c r="Q52" s="11">
        <f t="shared" si="4"/>
        <v>0.34950000000000003</v>
      </c>
      <c r="R52" s="11">
        <f t="shared" si="4"/>
        <v>0.042</v>
      </c>
    </row>
    <row r="53" spans="4:18" ht="13.5">
      <c r="D53" t="s">
        <v>66</v>
      </c>
      <c r="E53">
        <f>SUM(E4:E9,E11:E26,E28:E31,E33:E38,E40:E50)</f>
        <v>800.2299999999999</v>
      </c>
      <c r="F53" s="10">
        <f aca="true" t="shared" si="5" ref="F53:R53">SUM(F4:F9,F11:F26,F28:F31,F33:F38,F40:F50)</f>
        <v>666.5272999999999</v>
      </c>
      <c r="G53" s="11">
        <f t="shared" si="5"/>
        <v>31.20098</v>
      </c>
      <c r="H53" s="11">
        <f t="shared" si="5"/>
        <v>15.076059999999996</v>
      </c>
      <c r="I53" s="11">
        <f t="shared" si="5"/>
        <v>99.20748999999999</v>
      </c>
      <c r="J53" s="10">
        <f t="shared" si="5"/>
        <v>1405.3654999999999</v>
      </c>
      <c r="K53" s="10">
        <f t="shared" si="5"/>
        <v>288.74100000000004</v>
      </c>
      <c r="L53" s="11">
        <f t="shared" si="5"/>
        <v>4.93831</v>
      </c>
      <c r="M53" s="12">
        <f t="shared" si="5"/>
        <v>346.59209999999996</v>
      </c>
      <c r="N53" s="13">
        <f t="shared" si="5"/>
        <v>0.9921780000000001</v>
      </c>
      <c r="O53" s="13">
        <f t="shared" si="5"/>
        <v>0.5621840000000001</v>
      </c>
      <c r="P53" s="10">
        <f t="shared" si="5"/>
        <v>62.2723</v>
      </c>
      <c r="Q53" s="11">
        <f t="shared" si="5"/>
        <v>7.4156</v>
      </c>
      <c r="R53" s="11">
        <f t="shared" si="5"/>
        <v>3.53363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2008-09-03T09:32:42Z</dcterms:created>
  <dcterms:modified xsi:type="dcterms:W3CDTF">2008-09-03T09:32:58Z</dcterms:modified>
  <cp:category/>
  <cp:version/>
  <cp:contentType/>
  <cp:contentStatus/>
</cp:coreProperties>
</file>