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11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<sst xmlns="http://schemas.openxmlformats.org/spreadsheetml/2006/main" count="87" uniqueCount="71">
  <si>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</si>
  <si>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</si>
  <si>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</si>
  <si>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</si>
  <si>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</si>
  <si>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</si>
  <si>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</si>
  <si>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</si>
  <si>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</si>
  <si>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</si>
  <si>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</si>
  <si>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</si>
  <si>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</si>
  <si>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</si>
  <si>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</si>
  <si>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</si>
  <si>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</si>
  <si>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</si>
  <si>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</si>
  <si>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</si>
  <si>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</si>
  <si>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</si>
  <si>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</si>
  <si>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おひさまライス</t>
  </si>
  <si>
    <t>米・精白米（水稲）</t>
  </si>
  <si>
    <t>水</t>
  </si>
  <si>
    <t>にんじん・根、皮むき-生</t>
  </si>
  <si>
    <t>グリーンピース-冷凍</t>
  </si>
  <si>
    <t>ｽｲｰﾄｺｰﾝ・未熟種子・ｶｰﾈﾙ-冷凍</t>
  </si>
  <si>
    <t>いわし・しらす干し-微乾燥品</t>
  </si>
  <si>
    <t>トマト加工品・ピューレー</t>
  </si>
  <si>
    <t>固形コンソメ</t>
  </si>
  <si>
    <t>Σ合計(36-43)</t>
  </si>
  <si>
    <t>鮭のムニエル～ミルクソースがけ～</t>
  </si>
  <si>
    <t>しろさけ-生（切り身）</t>
  </si>
  <si>
    <t>ほうれんそう・葉-生</t>
  </si>
  <si>
    <t>オリーブ油</t>
  </si>
  <si>
    <t>薄力粉・１等</t>
  </si>
  <si>
    <t>食塩</t>
  </si>
  <si>
    <t>こしょう・混合、粉</t>
  </si>
  <si>
    <t>普通牛乳</t>
  </si>
  <si>
    <t>有塩バター</t>
  </si>
  <si>
    <t>ぶどう酒・白</t>
  </si>
  <si>
    <t>ﾄﾏﾄ-生</t>
  </si>
  <si>
    <t>プロセスチーズ</t>
  </si>
  <si>
    <t>パセリ・乾</t>
  </si>
  <si>
    <t>Σ合計(13-28)</t>
  </si>
  <si>
    <t>シャキシャキごぼうと秋のきのこ畑サラダ</t>
  </si>
  <si>
    <t>ごぼう・根-生</t>
  </si>
  <si>
    <t>まいたけ-生</t>
  </si>
  <si>
    <t>きゅうり-生</t>
  </si>
  <si>
    <t>にんじん・根、皮むき-生</t>
  </si>
  <si>
    <t>マヨネーズ・卵黄型</t>
  </si>
  <si>
    <t>トマト加工品・ケチャップ</t>
  </si>
  <si>
    <t>Σ合計(30-35)</t>
  </si>
  <si>
    <t>あったかやさいスープ</t>
  </si>
  <si>
    <t>じゃがいも-生</t>
  </si>
  <si>
    <t>キャベツ-生</t>
  </si>
  <si>
    <t>たまねぎ・りん茎-生</t>
  </si>
  <si>
    <t>こまつな・葉-生</t>
  </si>
  <si>
    <t>赤ピーマン-生</t>
  </si>
  <si>
    <t>固形コンソメ</t>
  </si>
  <si>
    <t>こしょう・黒、粉</t>
  </si>
  <si>
    <t>Σ合計(69-77)</t>
  </si>
  <si>
    <t>アップルン♪ゼリー</t>
  </si>
  <si>
    <t>りんご-生</t>
  </si>
  <si>
    <t>豚・ゼラチン</t>
  </si>
  <si>
    <t>りんご・濃縮還元ジュース</t>
  </si>
  <si>
    <t>車糖・上白糖</t>
  </si>
  <si>
    <t>Σ合計(79-83)</t>
  </si>
  <si>
    <t>Σ合計(4-51)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</si>
</sst>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16">
          <cell r="G16">
            <v>368</v>
          </cell>
          <cell r="I16">
            <v>8</v>
          </cell>
          <cell r="J16">
            <v>1.7</v>
          </cell>
          <cell r="K16">
            <v>75.9</v>
          </cell>
          <cell r="M16">
            <v>2</v>
          </cell>
          <cell r="O16">
            <v>23</v>
          </cell>
          <cell r="R16">
            <v>0.6</v>
          </cell>
          <cell r="AA16">
            <v>0</v>
          </cell>
          <cell r="AI16">
            <v>0.13</v>
          </cell>
          <cell r="AJ16">
            <v>0.04</v>
          </cell>
          <cell r="AP16">
            <v>0</v>
          </cell>
          <cell r="AW16">
            <v>2.5</v>
          </cell>
          <cell r="AX1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18">
          <cell r="G18">
            <v>76</v>
          </cell>
          <cell r="I18">
            <v>1.6</v>
          </cell>
          <cell r="J18">
            <v>0.1</v>
          </cell>
          <cell r="K18">
            <v>17.6</v>
          </cell>
          <cell r="M18">
            <v>1</v>
          </cell>
          <cell r="O18">
            <v>3</v>
          </cell>
          <cell r="R18">
            <v>0.4</v>
          </cell>
          <cell r="AA18">
            <v>0</v>
          </cell>
          <cell r="AI18">
            <v>0.09</v>
          </cell>
          <cell r="AJ18">
            <v>0.03</v>
          </cell>
          <cell r="AP18">
            <v>35</v>
          </cell>
          <cell r="AW18">
            <v>1.3</v>
          </cell>
          <cell r="AX18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6">
        <row r="28">
          <cell r="G28">
            <v>98</v>
          </cell>
          <cell r="I28">
            <v>5.6</v>
          </cell>
          <cell r="J28">
            <v>0.7</v>
          </cell>
          <cell r="K28">
            <v>17.2</v>
          </cell>
          <cell r="M28">
            <v>88</v>
          </cell>
          <cell r="O28">
            <v>26</v>
          </cell>
          <cell r="R28">
            <v>1.8</v>
          </cell>
          <cell r="AA28">
            <v>43</v>
          </cell>
          <cell r="AI28">
            <v>0.33</v>
          </cell>
          <cell r="AJ28">
            <v>0.13</v>
          </cell>
          <cell r="AP28">
            <v>23</v>
          </cell>
          <cell r="AW28">
            <v>5.9</v>
          </cell>
          <cell r="AX28">
            <v>0.2</v>
          </cell>
        </row>
        <row r="66">
          <cell r="G66">
            <v>23</v>
          </cell>
          <cell r="I66">
            <v>1.3</v>
          </cell>
          <cell r="J66">
            <v>0.2</v>
          </cell>
          <cell r="K66">
            <v>5.2</v>
          </cell>
          <cell r="M66">
            <v>5</v>
          </cell>
          <cell r="O66">
            <v>43</v>
          </cell>
          <cell r="R66">
            <v>0.3</v>
          </cell>
          <cell r="AA66">
            <v>4</v>
          </cell>
          <cell r="AI66">
            <v>0.04</v>
          </cell>
          <cell r="AJ66">
            <v>0.03</v>
          </cell>
          <cell r="AP66">
            <v>41</v>
          </cell>
          <cell r="AW66">
            <v>1.8</v>
          </cell>
          <cell r="AX66">
            <v>0</v>
          </cell>
        </row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89">
          <cell r="G89">
            <v>65</v>
          </cell>
          <cell r="I89">
            <v>1.8</v>
          </cell>
          <cell r="J89">
            <v>0.1</v>
          </cell>
          <cell r="K89">
            <v>15.4</v>
          </cell>
          <cell r="M89">
            <v>18</v>
          </cell>
          <cell r="O89">
            <v>46</v>
          </cell>
          <cell r="R89">
            <v>0.7</v>
          </cell>
          <cell r="AA89">
            <v>0</v>
          </cell>
          <cell r="AI89">
            <v>0.05</v>
          </cell>
          <cell r="AJ89">
            <v>0.04</v>
          </cell>
          <cell r="AP89">
            <v>3</v>
          </cell>
          <cell r="AW89">
            <v>5.7</v>
          </cell>
          <cell r="AX89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89">
          <cell r="G189">
            <v>99</v>
          </cell>
          <cell r="I189">
            <v>2.9</v>
          </cell>
          <cell r="J189">
            <v>1.5</v>
          </cell>
          <cell r="K189">
            <v>19.4</v>
          </cell>
          <cell r="M189">
            <v>1</v>
          </cell>
          <cell r="O189">
            <v>3</v>
          </cell>
          <cell r="R189">
            <v>0.2</v>
          </cell>
          <cell r="AA189">
            <v>6</v>
          </cell>
          <cell r="AI189">
            <v>0.11</v>
          </cell>
          <cell r="AJ189">
            <v>0.08</v>
          </cell>
          <cell r="AP189">
            <v>4</v>
          </cell>
          <cell r="AW189">
            <v>2.8</v>
          </cell>
          <cell r="AX189">
            <v>0</v>
          </cell>
        </row>
        <row r="194">
          <cell r="G194">
            <v>19</v>
          </cell>
          <cell r="I194">
            <v>0.7</v>
          </cell>
          <cell r="J194">
            <v>0.1</v>
          </cell>
          <cell r="K194">
            <v>4.7</v>
          </cell>
          <cell r="M194">
            <v>3</v>
          </cell>
          <cell r="O194">
            <v>7</v>
          </cell>
          <cell r="R194">
            <v>0.2</v>
          </cell>
          <cell r="AA194">
            <v>45</v>
          </cell>
          <cell r="AI194">
            <v>0.05</v>
          </cell>
          <cell r="AJ194">
            <v>0.02</v>
          </cell>
          <cell r="AP194">
            <v>15</v>
          </cell>
          <cell r="AW194">
            <v>1</v>
          </cell>
          <cell r="AX194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84">
          <cell r="G284">
            <v>20</v>
          </cell>
          <cell r="I284">
            <v>2.2</v>
          </cell>
          <cell r="J284">
            <v>0.4</v>
          </cell>
          <cell r="K284">
            <v>3.1</v>
          </cell>
          <cell r="M284">
            <v>16</v>
          </cell>
          <cell r="O284">
            <v>49</v>
          </cell>
          <cell r="R284">
            <v>2</v>
          </cell>
          <cell r="AA284">
            <v>350</v>
          </cell>
          <cell r="AI284">
            <v>0.11</v>
          </cell>
          <cell r="AJ284">
            <v>0.2</v>
          </cell>
          <cell r="AP284">
            <v>35</v>
          </cell>
          <cell r="AW284">
            <v>2.8</v>
          </cell>
          <cell r="AX284">
            <v>0</v>
          </cell>
        </row>
      </sheetData>
      <sheetData sheetId="7">
        <row r="162">
          <cell r="G162">
            <v>54</v>
          </cell>
          <cell r="I162">
            <v>0.2</v>
          </cell>
          <cell r="J162">
            <v>0.1</v>
          </cell>
          <cell r="K162">
            <v>14.6</v>
          </cell>
          <cell r="M162">
            <v>0</v>
          </cell>
          <cell r="O162">
            <v>3</v>
          </cell>
          <cell r="R162">
            <v>0</v>
          </cell>
          <cell r="AA162">
            <v>2</v>
          </cell>
          <cell r="AI162">
            <v>0.02</v>
          </cell>
          <cell r="AJ162">
            <v>0.01</v>
          </cell>
          <cell r="AP162">
            <v>4</v>
          </cell>
          <cell r="AW162">
            <v>1.5</v>
          </cell>
          <cell r="AX162">
            <v>0</v>
          </cell>
        </row>
        <row r="164">
          <cell r="G164">
            <v>43</v>
          </cell>
          <cell r="I164">
            <v>0.1</v>
          </cell>
          <cell r="J164">
            <v>0.2</v>
          </cell>
          <cell r="K164">
            <v>11.4</v>
          </cell>
          <cell r="M164">
            <v>6</v>
          </cell>
          <cell r="O164">
            <v>3</v>
          </cell>
          <cell r="R164">
            <v>0.1</v>
          </cell>
          <cell r="AA164">
            <v>0</v>
          </cell>
          <cell r="AI164">
            <v>0</v>
          </cell>
          <cell r="AJ164">
            <v>0</v>
          </cell>
          <cell r="AP164">
            <v>1</v>
          </cell>
          <cell r="AW164">
            <v>0</v>
          </cell>
          <cell r="AX164">
            <v>0</v>
          </cell>
        </row>
      </sheetData>
      <sheetData sheetId="8">
        <row r="30">
          <cell r="G30">
            <v>16</v>
          </cell>
          <cell r="I30">
            <v>3.7</v>
          </cell>
          <cell r="J30">
            <v>0.7</v>
          </cell>
          <cell r="K30">
            <v>2.7</v>
          </cell>
          <cell r="M30">
            <v>1</v>
          </cell>
          <cell r="O30">
            <v>1</v>
          </cell>
          <cell r="R30">
            <v>0.5</v>
          </cell>
          <cell r="AA30">
            <v>0</v>
          </cell>
          <cell r="AI30">
            <v>0.25</v>
          </cell>
          <cell r="AJ30">
            <v>0.49</v>
          </cell>
          <cell r="AP30">
            <v>0</v>
          </cell>
          <cell r="AW30">
            <v>2.7</v>
          </cell>
          <cell r="AX30">
            <v>0</v>
          </cell>
        </row>
      </sheetData>
      <sheetData sheetId="10">
        <row r="58">
          <cell r="G58">
            <v>113</v>
          </cell>
          <cell r="I58">
            <v>23.1</v>
          </cell>
          <cell r="J58">
            <v>1.6</v>
          </cell>
          <cell r="K58">
            <v>0.2</v>
          </cell>
          <cell r="M58">
            <v>1600</v>
          </cell>
          <cell r="O58">
            <v>210</v>
          </cell>
          <cell r="R58">
            <v>0.6</v>
          </cell>
          <cell r="AA58">
            <v>140</v>
          </cell>
          <cell r="AI58">
            <v>0.11</v>
          </cell>
          <cell r="AJ58">
            <v>0.03</v>
          </cell>
          <cell r="AP58">
            <v>0</v>
          </cell>
          <cell r="AW58">
            <v>0</v>
          </cell>
          <cell r="AX58">
            <v>4.1</v>
          </cell>
        </row>
        <row r="141">
          <cell r="G141">
            <v>133</v>
          </cell>
          <cell r="I141">
            <v>22.3</v>
          </cell>
          <cell r="J141">
            <v>4.1</v>
          </cell>
          <cell r="K141">
            <v>0.1</v>
          </cell>
          <cell r="M141">
            <v>66</v>
          </cell>
          <cell r="O141">
            <v>14</v>
          </cell>
          <cell r="R141">
            <v>0.5</v>
          </cell>
          <cell r="AA141">
            <v>11</v>
          </cell>
          <cell r="AI141">
            <v>0.15</v>
          </cell>
          <cell r="AJ141">
            <v>0.21</v>
          </cell>
          <cell r="AP141">
            <v>1</v>
          </cell>
          <cell r="AW141">
            <v>0</v>
          </cell>
          <cell r="AX141">
            <v>0.2</v>
          </cell>
        </row>
      </sheetData>
      <sheetData sheetId="11"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41">
          <cell r="G41">
            <v>339</v>
          </cell>
          <cell r="I41">
            <v>22.7</v>
          </cell>
          <cell r="J41">
            <v>26</v>
          </cell>
          <cell r="K41">
            <v>1.3</v>
          </cell>
          <cell r="M41">
            <v>1100</v>
          </cell>
          <cell r="O41">
            <v>630</v>
          </cell>
          <cell r="R41">
            <v>0.3</v>
          </cell>
          <cell r="AA41">
            <v>260</v>
          </cell>
          <cell r="AI41">
            <v>0.03</v>
          </cell>
          <cell r="AJ41">
            <v>0.38</v>
          </cell>
          <cell r="AP41">
            <v>0</v>
          </cell>
          <cell r="AW41">
            <v>0</v>
          </cell>
          <cell r="AX41">
            <v>2.8</v>
          </cell>
        </row>
      </sheetData>
      <sheetData sheetId="14">
        <row r="2">
          <cell r="G2">
            <v>921</v>
          </cell>
          <cell r="I2">
            <v>0</v>
          </cell>
          <cell r="J2">
            <v>100</v>
          </cell>
          <cell r="K2">
            <v>0</v>
          </cell>
          <cell r="M2">
            <v>0</v>
          </cell>
          <cell r="O2">
            <v>0</v>
          </cell>
          <cell r="R2">
            <v>0</v>
          </cell>
          <cell r="AA2">
            <v>15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6">
        <row r="11">
          <cell r="G11">
            <v>73</v>
          </cell>
          <cell r="I11">
            <v>0.1</v>
          </cell>
          <cell r="J11">
            <v>0</v>
          </cell>
          <cell r="K11">
            <v>2</v>
          </cell>
          <cell r="M11">
            <v>3</v>
          </cell>
          <cell r="O11">
            <v>8</v>
          </cell>
          <cell r="R11">
            <v>0.3</v>
          </cell>
          <cell r="AA11">
            <v>0</v>
          </cell>
          <cell r="AI11">
            <v>0</v>
          </cell>
          <cell r="AJ11">
            <v>0</v>
          </cell>
          <cell r="AP11">
            <v>0</v>
          </cell>
          <cell r="AX11">
            <v>0</v>
          </cell>
        </row>
      </sheetData>
      <sheetData sheetId="17"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6">
          <cell r="G36">
            <v>41</v>
          </cell>
          <cell r="I36">
            <v>1.9</v>
          </cell>
          <cell r="J36">
            <v>0.1</v>
          </cell>
          <cell r="K36">
            <v>9.9</v>
          </cell>
          <cell r="M36">
            <v>85</v>
          </cell>
          <cell r="O36">
            <v>19</v>
          </cell>
          <cell r="R36">
            <v>0.8</v>
          </cell>
          <cell r="AA36">
            <v>52</v>
          </cell>
          <cell r="AI36">
            <v>0.09</v>
          </cell>
          <cell r="AJ36">
            <v>0.07</v>
          </cell>
          <cell r="AP36">
            <v>10</v>
          </cell>
          <cell r="AW36">
            <v>1.8</v>
          </cell>
          <cell r="AX36">
            <v>0.2</v>
          </cell>
        </row>
        <row r="38">
          <cell r="G38">
            <v>119</v>
          </cell>
          <cell r="I38">
            <v>1.7</v>
          </cell>
          <cell r="J38">
            <v>0</v>
          </cell>
          <cell r="K38">
            <v>27.4</v>
          </cell>
          <cell r="M38">
            <v>1300</v>
          </cell>
          <cell r="O38">
            <v>17</v>
          </cell>
          <cell r="R38">
            <v>0.7</v>
          </cell>
          <cell r="AA38">
            <v>56</v>
          </cell>
          <cell r="AI38">
            <v>0.08</v>
          </cell>
          <cell r="AJ38">
            <v>0.04</v>
          </cell>
          <cell r="AP38">
            <v>9</v>
          </cell>
          <cell r="AW38">
            <v>1.8</v>
          </cell>
          <cell r="AX38">
            <v>3.3</v>
          </cell>
        </row>
        <row r="45">
          <cell r="G45">
            <v>670</v>
          </cell>
          <cell r="I45">
            <v>2.8</v>
          </cell>
          <cell r="J45">
            <v>72.3</v>
          </cell>
          <cell r="K45">
            <v>1.7</v>
          </cell>
          <cell r="M45">
            <v>900</v>
          </cell>
          <cell r="O45">
            <v>23</v>
          </cell>
          <cell r="R45">
            <v>0.9</v>
          </cell>
          <cell r="AA45">
            <v>55</v>
          </cell>
          <cell r="AI45">
            <v>0.04</v>
          </cell>
          <cell r="AJ45">
            <v>0.1</v>
          </cell>
          <cell r="AP45">
            <v>0</v>
          </cell>
          <cell r="AW45">
            <v>0</v>
          </cell>
          <cell r="AX45">
            <v>2.3</v>
          </cell>
        </row>
        <row r="65">
          <cell r="G65">
            <v>364</v>
          </cell>
          <cell r="I65">
            <v>11</v>
          </cell>
          <cell r="J65">
            <v>6</v>
          </cell>
          <cell r="K65">
            <v>66.6</v>
          </cell>
          <cell r="M65">
            <v>65</v>
          </cell>
          <cell r="O65">
            <v>410</v>
          </cell>
          <cell r="R65">
            <v>20</v>
          </cell>
          <cell r="AA65">
            <v>15</v>
          </cell>
          <cell r="AI65">
            <v>0.1</v>
          </cell>
          <cell r="AJ65">
            <v>0.24</v>
          </cell>
          <cell r="AP65">
            <v>0</v>
          </cell>
          <cell r="AX65">
            <v>0.2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  <row r="81">
          <cell r="G81">
            <v>341</v>
          </cell>
          <cell r="I81">
            <v>28.7</v>
          </cell>
          <cell r="J81">
            <v>2.2</v>
          </cell>
          <cell r="K81">
            <v>51.6</v>
          </cell>
          <cell r="M81">
            <v>880</v>
          </cell>
          <cell r="O81">
            <v>1300</v>
          </cell>
          <cell r="R81">
            <v>17.5</v>
          </cell>
          <cell r="AA81">
            <v>2300</v>
          </cell>
          <cell r="AI81">
            <v>0.89</v>
          </cell>
          <cell r="AJ81">
            <v>2.02</v>
          </cell>
          <cell r="AP81">
            <v>820</v>
          </cell>
          <cell r="AX81">
            <v>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B1">
      <pane xSplit="2" ySplit="3" topLeftCell="D2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37" sqref="B37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2:18" ht="15">
      <c r="B4" s="1" t="s">
        <v>23</v>
      </c>
      <c r="C4" s="1">
        <v>1083</v>
      </c>
      <c r="D4" t="s">
        <v>24</v>
      </c>
      <c r="E4">
        <v>70</v>
      </c>
      <c r="F4" s="8">
        <f>'[1]1'!G$79*$E4/100</f>
        <v>249.2</v>
      </c>
      <c r="G4" s="9">
        <f>'[1]1'!I$79*$E4/100</f>
        <v>4.27</v>
      </c>
      <c r="H4" s="9">
        <f>'[1]1'!J$79*$E4/100</f>
        <v>0.63</v>
      </c>
      <c r="I4" s="9">
        <f>'[1]1'!K$79*$E4/100</f>
        <v>53.97</v>
      </c>
      <c r="J4" s="8">
        <f>'[1]1'!M$79*$E4/100</f>
        <v>0.7</v>
      </c>
      <c r="K4" s="8">
        <f>'[1]1'!O$79*$E4/100</f>
        <v>3.5</v>
      </c>
      <c r="L4" s="9">
        <f>'[1]1'!R$79*$E4/100</f>
        <v>0.56</v>
      </c>
      <c r="M4" s="10">
        <f>'[1]1'!AA$79*$E4/100</f>
        <v>0</v>
      </c>
      <c r="N4" s="11">
        <f>'[1]1'!AI$79*$E4/100</f>
        <v>0.05600000000000001</v>
      </c>
      <c r="O4" s="11">
        <f>'[1]1'!AJ$79*$E4/100</f>
        <v>0.014000000000000002</v>
      </c>
      <c r="P4" s="8">
        <f>'[1]1'!AP$79*$E4/100</f>
        <v>0</v>
      </c>
      <c r="Q4" s="9">
        <f>'[1]1'!AW$79*$E4/100</f>
        <v>0.35</v>
      </c>
      <c r="R4" s="9">
        <f>'[1]1'!AX$79*$E4/100</f>
        <v>0</v>
      </c>
    </row>
    <row r="5" spans="4:18" ht="15">
      <c r="D5" t="s">
        <v>25</v>
      </c>
      <c r="E5">
        <v>71</v>
      </c>
      <c r="F5" s="8"/>
      <c r="G5" s="9"/>
      <c r="H5" s="9"/>
      <c r="I5" s="9"/>
      <c r="J5" s="8"/>
      <c r="K5" s="8"/>
      <c r="L5" s="9"/>
      <c r="M5" s="10"/>
      <c r="N5" s="11"/>
      <c r="O5" s="11"/>
      <c r="P5" s="8"/>
      <c r="Q5" s="9"/>
      <c r="R5" s="9"/>
    </row>
    <row r="6" spans="3:18" ht="15">
      <c r="C6" s="1">
        <v>6214</v>
      </c>
      <c r="D6" t="s">
        <v>26</v>
      </c>
      <c r="E6">
        <v>8</v>
      </c>
      <c r="F6" s="8">
        <f>'[1]6'!G$230*$E6/100</f>
        <v>2.96</v>
      </c>
      <c r="G6" s="9">
        <f>'[1]6'!I$230*$E6/100</f>
        <v>0.048</v>
      </c>
      <c r="H6" s="9">
        <f>'[1]6'!J$230*$E6/100</f>
        <v>0.008</v>
      </c>
      <c r="I6" s="9">
        <f>'[1]6'!K$230*$E6/100</f>
        <v>0.72</v>
      </c>
      <c r="J6" s="8">
        <f>'[1]6'!M$230*$E6/100</f>
        <v>2</v>
      </c>
      <c r="K6" s="8">
        <f>'[1]6'!O$230*$E6/100</f>
        <v>2.16</v>
      </c>
      <c r="L6" s="9">
        <f>'[1]6'!R$230*$E6/100</f>
        <v>0.016</v>
      </c>
      <c r="M6" s="10">
        <f>'[1]6'!AA$230*$E6/100</f>
        <v>54.4</v>
      </c>
      <c r="N6" s="11">
        <f>'[1]6'!AI$230*$E6/100</f>
        <v>0.0032</v>
      </c>
      <c r="O6" s="11">
        <f>'[1]6'!AJ$230*$E6/100</f>
        <v>0.0032</v>
      </c>
      <c r="P6" s="8">
        <f>'[1]6'!AP$230*$E6/100</f>
        <v>0.32</v>
      </c>
      <c r="Q6" s="9">
        <f>'[1]6'!AW$230*$E6/100</f>
        <v>0.2</v>
      </c>
      <c r="R6" s="9">
        <f>'[1]6'!AX$230*$E6/100</f>
        <v>0.008</v>
      </c>
    </row>
    <row r="7" spans="3:18" ht="15">
      <c r="C7" s="1">
        <v>6025</v>
      </c>
      <c r="D7" t="s">
        <v>27</v>
      </c>
      <c r="E7">
        <v>8</v>
      </c>
      <c r="F7" s="8">
        <f>'[1]6'!G$28*$E7/100</f>
        <v>7.84</v>
      </c>
      <c r="G7" s="9">
        <f>'[1]6'!I$28*$E7/100</f>
        <v>0.44799999999999995</v>
      </c>
      <c r="H7" s="9">
        <f>'[1]6'!J$28*$E7/100</f>
        <v>0.055999999999999994</v>
      </c>
      <c r="I7" s="9">
        <f>'[1]6'!K$28*$E7/100</f>
        <v>1.376</v>
      </c>
      <c r="J7" s="8">
        <f>'[1]6'!M$28*$E7/100</f>
        <v>7.04</v>
      </c>
      <c r="K7" s="8">
        <f>'[1]6'!O$28*$E7/100</f>
        <v>2.08</v>
      </c>
      <c r="L7" s="9">
        <f>'[1]6'!R$28*$E7/100</f>
        <v>0.14400000000000002</v>
      </c>
      <c r="M7" s="10">
        <f>'[1]6'!AA$28*$E7/100</f>
        <v>3.44</v>
      </c>
      <c r="N7" s="11">
        <f>'[1]6'!AI$28*$E7/100</f>
        <v>0.0264</v>
      </c>
      <c r="O7" s="11">
        <f>'[1]6'!AJ$28*$E7/100</f>
        <v>0.0104</v>
      </c>
      <c r="P7" s="8">
        <f>'[1]6'!AP$28*$E7/100</f>
        <v>1.84</v>
      </c>
      <c r="Q7" s="9">
        <f>'[1]6'!AW$28*$E7/100</f>
        <v>0.47200000000000003</v>
      </c>
      <c r="R7" s="9">
        <f>'[1]6'!AX$28*$E7/100</f>
        <v>0.016</v>
      </c>
    </row>
    <row r="8" spans="3:18" ht="15">
      <c r="C8" s="1">
        <v>6178</v>
      </c>
      <c r="D8" t="s">
        <v>28</v>
      </c>
      <c r="E8">
        <v>8</v>
      </c>
      <c r="F8" s="8">
        <f>'[1]6'!G$189*$E8/100</f>
        <v>7.92</v>
      </c>
      <c r="G8" s="9">
        <f>'[1]6'!I$189*$E8/100</f>
        <v>0.23199999999999998</v>
      </c>
      <c r="H8" s="9">
        <f>'[1]6'!J$189*$E8/100</f>
        <v>0.12</v>
      </c>
      <c r="I8" s="9">
        <f>'[1]6'!K$189*$E8/100</f>
        <v>1.5519999999999998</v>
      </c>
      <c r="J8" s="8">
        <f>'[1]6'!M$189*$E8/100</f>
        <v>0.08</v>
      </c>
      <c r="K8" s="8">
        <f>'[1]6'!O$189*$E8/100</f>
        <v>0.24</v>
      </c>
      <c r="L8" s="9">
        <f>'[1]6'!R$189*$E8/100</f>
        <v>0.016</v>
      </c>
      <c r="M8" s="10">
        <f>'[1]6'!AA$189*$E8/100</f>
        <v>0.48</v>
      </c>
      <c r="N8" s="11">
        <f>'[1]6'!AI$189*$E8/100</f>
        <v>0.0088</v>
      </c>
      <c r="O8" s="11">
        <f>'[1]6'!AJ$189*$E8/100</f>
        <v>0.0064</v>
      </c>
      <c r="P8" s="8">
        <f>'[1]6'!AP$189*$E8/100</f>
        <v>0.32</v>
      </c>
      <c r="Q8" s="9">
        <f>'[1]6'!AW$189*$E8/100</f>
        <v>0.22399999999999998</v>
      </c>
      <c r="R8" s="9">
        <f>'[1]6'!AX$189*$E8/100</f>
        <v>0</v>
      </c>
    </row>
    <row r="9" spans="3:18" ht="15">
      <c r="C9" s="1">
        <v>10055</v>
      </c>
      <c r="D9" t="s">
        <v>29</v>
      </c>
      <c r="E9">
        <v>10</v>
      </c>
      <c r="F9" s="8">
        <f>'[1]10'!G$58*$E9/100</f>
        <v>11.3</v>
      </c>
      <c r="G9" s="9">
        <f>'[1]10'!I$58*$E9/100</f>
        <v>2.31</v>
      </c>
      <c r="H9" s="9">
        <f>'[1]10'!J$58*$E9/100</f>
        <v>0.16</v>
      </c>
      <c r="I9" s="9">
        <f>'[1]10'!K$58*$E9/100</f>
        <v>0.02</v>
      </c>
      <c r="J9" s="8">
        <f>'[1]10'!M$58*$E9/100</f>
        <v>160</v>
      </c>
      <c r="K9" s="8">
        <f>'[1]10'!O$58*$E9/100</f>
        <v>21</v>
      </c>
      <c r="L9" s="9">
        <f>'[1]10'!R$58*$E9/100</f>
        <v>0.06</v>
      </c>
      <c r="M9" s="10">
        <f>'[1]10'!AA$58*$E9/100</f>
        <v>14</v>
      </c>
      <c r="N9" s="11">
        <f>'[1]10'!AI$58*$E9/100</f>
        <v>0.011000000000000001</v>
      </c>
      <c r="O9" s="11">
        <f>'[1]10'!AJ$58*$E9/100</f>
        <v>0.003</v>
      </c>
      <c r="P9" s="8">
        <f>'[1]10'!AP$58*$E9/100</f>
        <v>0</v>
      </c>
      <c r="Q9" s="9">
        <f>'[1]10'!AW$58*$E9/100</f>
        <v>0</v>
      </c>
      <c r="R9" s="9">
        <f>'[1]10'!AX$58*$E9/100</f>
        <v>0.41</v>
      </c>
    </row>
    <row r="10" spans="3:18" ht="15">
      <c r="C10" s="1">
        <v>17034</v>
      </c>
      <c r="D10" t="s">
        <v>30</v>
      </c>
      <c r="E10">
        <v>20</v>
      </c>
      <c r="F10" s="8">
        <f>'[1]17'!G$36*$E10/100</f>
        <v>8.2</v>
      </c>
      <c r="G10" s="9">
        <f>'[1]17'!I$36*$E10/100</f>
        <v>0.38</v>
      </c>
      <c r="H10" s="9">
        <f>'[1]17'!J$36*$E10/100</f>
        <v>0.02</v>
      </c>
      <c r="I10" s="9">
        <f>'[1]17'!K$36*$E10/100</f>
        <v>1.98</v>
      </c>
      <c r="J10" s="8">
        <f>'[1]17'!M$36*$E10/100</f>
        <v>17</v>
      </c>
      <c r="K10" s="8">
        <f>'[1]17'!O$36*$E10/100</f>
        <v>3.8</v>
      </c>
      <c r="L10" s="9">
        <f>'[1]17'!R$36*$E10/100</f>
        <v>0.16</v>
      </c>
      <c r="M10" s="10">
        <f>'[1]17'!AA$36*$E10/100</f>
        <v>10.4</v>
      </c>
      <c r="N10" s="11">
        <f>'[1]17'!AI$36*$E10/100</f>
        <v>0.018</v>
      </c>
      <c r="O10" s="11">
        <f>'[1]17'!AJ$36*$E10/100</f>
        <v>0.014000000000000002</v>
      </c>
      <c r="P10" s="8">
        <f>'[1]17'!AP$36*$E10/100</f>
        <v>2</v>
      </c>
      <c r="Q10" s="9">
        <f>'[1]17'!AW$36*$E10/100</f>
        <v>0.36</v>
      </c>
      <c r="R10" s="9">
        <f>'[1]17'!AX$36*$E10/100</f>
        <v>0.04</v>
      </c>
    </row>
    <row r="11" spans="3:18" ht="13.5">
      <c r="C11" s="1">
        <v>17027</v>
      </c>
      <c r="D11" t="s">
        <v>31</v>
      </c>
      <c r="E11">
        <v>1</v>
      </c>
      <c r="F11" s="8">
        <f>'[1]17'!G$29*$E11/100</f>
        <v>2.35</v>
      </c>
      <c r="G11" s="9">
        <f>'[1]17'!I$29*$E11/100</f>
        <v>0.07</v>
      </c>
      <c r="H11" s="9">
        <f>'[1]17'!J$29*$E11/100</f>
        <v>0.043</v>
      </c>
      <c r="I11" s="9">
        <f>'[1]17'!K$29*$E11/100</f>
        <v>0.42100000000000004</v>
      </c>
      <c r="J11" s="8">
        <f>'[1]17'!M$29*$E11/100</f>
        <v>170</v>
      </c>
      <c r="K11" s="8">
        <f>'[1]17'!O$29*$E11/100</f>
        <v>0.26</v>
      </c>
      <c r="L11" s="9">
        <f>'[1]17'!R$29*$E11/100</f>
        <v>0.004</v>
      </c>
      <c r="M11" s="10">
        <f>'[1]17'!AA$29*$E11/100</f>
        <v>0</v>
      </c>
      <c r="N11" s="11">
        <f>'[1]17'!AI$29*$E11/100</f>
        <v>0.0003</v>
      </c>
      <c r="O11" s="11">
        <f>'[1]17'!AJ$29*$E11/100</f>
        <v>0.0008</v>
      </c>
      <c r="P11" s="8">
        <f>'[1]17'!AP$29*$E11/100</f>
        <v>0</v>
      </c>
      <c r="Q11" s="9">
        <f>'[1]17'!AW$29*$E11/100</f>
        <v>0.003</v>
      </c>
      <c r="R11" s="9">
        <f>'[1]17'!AX$29*$E11/100</f>
        <v>0.43200000000000005</v>
      </c>
    </row>
    <row r="12" spans="4:18" ht="13.5">
      <c r="D12" t="s">
        <v>32</v>
      </c>
      <c r="E12">
        <f>SUM(E4:E11)</f>
        <v>196</v>
      </c>
      <c r="F12" s="8">
        <f aca="true" t="shared" si="0" ref="F12:R12">SUM(F4:F11)</f>
        <v>289.77000000000004</v>
      </c>
      <c r="G12" s="9">
        <f t="shared" si="0"/>
        <v>7.758</v>
      </c>
      <c r="H12" s="9">
        <f t="shared" si="0"/>
        <v>1.037</v>
      </c>
      <c r="I12" s="9">
        <f t="shared" si="0"/>
        <v>60.038999999999994</v>
      </c>
      <c r="J12" s="8">
        <f t="shared" si="0"/>
        <v>356.82</v>
      </c>
      <c r="K12" s="8">
        <f t="shared" si="0"/>
        <v>33.04</v>
      </c>
      <c r="L12" s="9">
        <f t="shared" si="0"/>
        <v>0.9600000000000001</v>
      </c>
      <c r="M12" s="10">
        <f t="shared" si="0"/>
        <v>82.72</v>
      </c>
      <c r="N12" s="11">
        <f t="shared" si="0"/>
        <v>0.1237</v>
      </c>
      <c r="O12" s="11">
        <f t="shared" si="0"/>
        <v>0.051800000000000006</v>
      </c>
      <c r="P12" s="8">
        <f t="shared" si="0"/>
        <v>4.48</v>
      </c>
      <c r="Q12" s="9">
        <f t="shared" si="0"/>
        <v>1.6089999999999998</v>
      </c>
      <c r="R12" s="9">
        <f t="shared" si="0"/>
        <v>0.906</v>
      </c>
    </row>
    <row r="13" spans="2:18" ht="13.5">
      <c r="B13" s="1" t="s">
        <v>33</v>
      </c>
      <c r="C13" s="1">
        <v>10134</v>
      </c>
      <c r="D13" t="s">
        <v>34</v>
      </c>
      <c r="E13">
        <v>87</v>
      </c>
      <c r="F13" s="8">
        <f>'[1]10'!G$141*$E13/100</f>
        <v>115.71</v>
      </c>
      <c r="G13" s="9">
        <f>'[1]10'!I$141*$E13/100</f>
        <v>19.401</v>
      </c>
      <c r="H13" s="9">
        <f>'[1]10'!J$141*$E13/100</f>
        <v>3.5669999999999997</v>
      </c>
      <c r="I13" s="9">
        <f>'[1]10'!K$141*$E13/100</f>
        <v>0.08700000000000001</v>
      </c>
      <c r="J13" s="8">
        <f>'[1]10'!M$141*$E13/100</f>
        <v>57.42</v>
      </c>
      <c r="K13" s="8">
        <f>'[1]10'!O$141*$E13/100</f>
        <v>12.18</v>
      </c>
      <c r="L13" s="9">
        <f>'[1]10'!R$141*$E13/100</f>
        <v>0.435</v>
      </c>
      <c r="M13" s="10">
        <f>'[1]10'!AA$141*$E13/100</f>
        <v>9.57</v>
      </c>
      <c r="N13" s="11">
        <f>'[1]10'!AI$141*$E13/100</f>
        <v>0.13049999999999998</v>
      </c>
      <c r="O13" s="11">
        <f>'[1]10'!AJ$141*$E13/100</f>
        <v>0.1827</v>
      </c>
      <c r="P13" s="8">
        <f>'[1]10'!AP$141*$E13/100</f>
        <v>0.87</v>
      </c>
      <c r="Q13" s="9">
        <f>'[1]10'!AW$141*$E13/100</f>
        <v>0</v>
      </c>
      <c r="R13" s="9">
        <f>'[1]10'!AX$141*$E13/100</f>
        <v>0.17400000000000002</v>
      </c>
    </row>
    <row r="14" spans="3:18" ht="13.5">
      <c r="C14" s="1">
        <v>6267</v>
      </c>
      <c r="D14" t="s">
        <v>35</v>
      </c>
      <c r="E14">
        <v>52</v>
      </c>
      <c r="F14" s="8">
        <f>'[1]6'!G$284*$E14/100</f>
        <v>10.4</v>
      </c>
      <c r="G14" s="9">
        <f>'[1]6'!I$284*$E14/100</f>
        <v>1.1440000000000001</v>
      </c>
      <c r="H14" s="9">
        <f>'[1]6'!J$284*$E14/100</f>
        <v>0.20800000000000002</v>
      </c>
      <c r="I14" s="9">
        <f>'[1]6'!K$284*$E14/100</f>
        <v>1.612</v>
      </c>
      <c r="J14" s="8">
        <f>'[1]6'!M$284*$E14/100</f>
        <v>8.32</v>
      </c>
      <c r="K14" s="8">
        <f>'[1]6'!O$284*$E14/100</f>
        <v>25.48</v>
      </c>
      <c r="L14" s="9">
        <f>'[1]6'!R$284*$E14/100</f>
        <v>1.04</v>
      </c>
      <c r="M14" s="10">
        <f>'[1]6'!AA$284*$E14/100</f>
        <v>182</v>
      </c>
      <c r="N14" s="11">
        <f>'[1]6'!AI$284*$E14/100</f>
        <v>0.0572</v>
      </c>
      <c r="O14" s="11">
        <f>'[1]6'!AJ$284*$E14/100</f>
        <v>0.10400000000000001</v>
      </c>
      <c r="P14" s="8">
        <f>'[1]6'!AP$284*$E14/100</f>
        <v>18.2</v>
      </c>
      <c r="Q14" s="9">
        <f>'[1]6'!AW$284*$E14/100</f>
        <v>1.456</v>
      </c>
      <c r="R14" s="9">
        <f>'[1]6'!AX$284*$E14/100</f>
        <v>0</v>
      </c>
    </row>
    <row r="15" spans="3:18" ht="13.5">
      <c r="C15" s="1">
        <v>14001</v>
      </c>
      <c r="D15" t="s">
        <v>36</v>
      </c>
      <c r="E15">
        <v>3</v>
      </c>
      <c r="F15" s="8">
        <f>'[1]14'!G$2*$E15/100</f>
        <v>27.63</v>
      </c>
      <c r="G15" s="9">
        <f>'[1]14'!I$2*$E15/100</f>
        <v>0</v>
      </c>
      <c r="H15" s="9">
        <f>'[1]14'!J$2*$E15/100</f>
        <v>3</v>
      </c>
      <c r="I15" s="9">
        <f>'[1]14'!K$2*$E15/100</f>
        <v>0</v>
      </c>
      <c r="J15" s="8">
        <f>'[1]14'!M$2*$E15/100</f>
        <v>0</v>
      </c>
      <c r="K15" s="8">
        <f>'[1]14'!O$2*$E15/100</f>
        <v>0</v>
      </c>
      <c r="L15" s="9">
        <f>'[1]14'!R$2*$E15/100</f>
        <v>0</v>
      </c>
      <c r="M15" s="10">
        <f>'[1]14'!AA$2*$E15/100</f>
        <v>0.45</v>
      </c>
      <c r="N15" s="11">
        <f>'[1]14'!AI$2*$E15/100</f>
        <v>0</v>
      </c>
      <c r="O15" s="11">
        <f>'[1]14'!AJ$2*$E15/100</f>
        <v>0</v>
      </c>
      <c r="P15" s="8">
        <f>'[1]14'!AP$2*$E15/100</f>
        <v>0</v>
      </c>
      <c r="Q15" s="9">
        <f>'[1]14'!AW$2*$E15/100</f>
        <v>0</v>
      </c>
      <c r="R15" s="9">
        <f>'[1]14'!AX$2*$E15/100</f>
        <v>0</v>
      </c>
    </row>
    <row r="16" spans="3:18" ht="13.5">
      <c r="C16" s="1">
        <v>1015</v>
      </c>
      <c r="D16" t="s">
        <v>37</v>
      </c>
      <c r="E16">
        <v>2</v>
      </c>
      <c r="F16" s="8">
        <f>'[1]1'!G$16*$E16/100</f>
        <v>7.36</v>
      </c>
      <c r="G16" s="9">
        <f>'[1]1'!I$16*$E16/100</f>
        <v>0.16</v>
      </c>
      <c r="H16" s="9">
        <f>'[1]1'!J$16*$E16/100</f>
        <v>0.034</v>
      </c>
      <c r="I16" s="9">
        <f>'[1]1'!K$16*$E16/100</f>
        <v>1.518</v>
      </c>
      <c r="J16" s="8">
        <f>'[1]1'!M$16*$E16/100</f>
        <v>0.04</v>
      </c>
      <c r="K16" s="8">
        <f>'[1]1'!O$16*$E16/100</f>
        <v>0.46</v>
      </c>
      <c r="L16" s="9">
        <f>'[1]1'!R$16*$E16/100</f>
        <v>0.012</v>
      </c>
      <c r="M16" s="10">
        <f>'[1]1'!AA$16*$E16/100</f>
        <v>0</v>
      </c>
      <c r="N16" s="11">
        <f>'[1]1'!AI$16*$E16/100</f>
        <v>0.0026</v>
      </c>
      <c r="O16" s="11">
        <f>'[1]1'!AJ$16*$E16/100</f>
        <v>0.0008</v>
      </c>
      <c r="P16" s="8">
        <f>'[1]1'!AP$16*$E16/100</f>
        <v>0</v>
      </c>
      <c r="Q16" s="9">
        <f>'[1]1'!AW$16*$E16/100</f>
        <v>0.05</v>
      </c>
      <c r="R16" s="9">
        <f>'[1]1'!AX$16*$E16/100</f>
        <v>0</v>
      </c>
    </row>
    <row r="17" spans="3:18" ht="13.5">
      <c r="C17" s="1">
        <v>17012</v>
      </c>
      <c r="D17" t="s">
        <v>38</v>
      </c>
      <c r="E17">
        <v>0.4</v>
      </c>
      <c r="F17" s="8">
        <f>'[1]17'!G$13*$E17/100</f>
        <v>0</v>
      </c>
      <c r="G17" s="9">
        <f>'[1]17'!I$13*$E17/100</f>
        <v>0</v>
      </c>
      <c r="H17" s="9">
        <f>'[1]17'!J$13*$E17/100</f>
        <v>0</v>
      </c>
      <c r="I17" s="9">
        <f>'[1]17'!K$13*$E17/100</f>
        <v>0</v>
      </c>
      <c r="J17" s="8">
        <f>'[1]17'!M$13*$E17/100</f>
        <v>156</v>
      </c>
      <c r="K17" s="8">
        <f>'[1]17'!O$13*$E17/100</f>
        <v>0.08800000000000001</v>
      </c>
      <c r="L17" s="9">
        <f>'[1]17'!R$13*$E17/100</f>
        <v>0</v>
      </c>
      <c r="M17" s="10">
        <f>'[1]17'!AA$13*$E17/100</f>
        <v>0</v>
      </c>
      <c r="N17" s="11">
        <f>'[1]17'!AI$13*$E17/100</f>
        <v>0</v>
      </c>
      <c r="O17" s="11">
        <f>'[1]17'!AJ$13*$E17/100</f>
        <v>0</v>
      </c>
      <c r="P17" s="8">
        <f>'[1]17'!AP$13*$E17/100</f>
        <v>0</v>
      </c>
      <c r="Q17" s="9">
        <f>'[1]17'!AW$13*$E17/100</f>
        <v>0</v>
      </c>
      <c r="R17" s="9">
        <f>'[1]17'!AX$13*$E17/100</f>
        <v>0.39640000000000003</v>
      </c>
    </row>
    <row r="18" spans="3:18" ht="13.5">
      <c r="C18" s="1">
        <v>17065</v>
      </c>
      <c r="D18" t="s">
        <v>39</v>
      </c>
      <c r="E18">
        <v>0.01</v>
      </c>
      <c r="F18" s="8">
        <f>'[1]17'!G$67*$E18/100</f>
        <v>0.0371</v>
      </c>
      <c r="G18" s="9">
        <f>'[1]17'!I$67*$E18/100</f>
        <v>0.00106</v>
      </c>
      <c r="H18" s="9">
        <f>'[1]17'!J$67*$E18/100</f>
        <v>0.0006200000000000001</v>
      </c>
      <c r="I18" s="9">
        <f>'[1]17'!K$67*$E18/100</f>
        <v>0.006829999999999999</v>
      </c>
      <c r="J18" s="8">
        <f>'[1]17'!M$67*$E18/100</f>
        <v>0.0035000000000000005</v>
      </c>
      <c r="K18" s="8">
        <f>'[1]17'!O$67*$E18/100</f>
        <v>0.033</v>
      </c>
      <c r="L18" s="9">
        <f>'[1]17'!R$67*$E18/100</f>
        <v>0.00137</v>
      </c>
      <c r="M18" s="10">
        <f>'[1]17'!AA$67*$E18/100</f>
        <v>0.0007000000000000001</v>
      </c>
      <c r="N18" s="11">
        <f>'[1]17'!AI$67*$E18/100</f>
        <v>5.999999999999999E-06</v>
      </c>
      <c r="O18" s="11">
        <f>'[1]17'!AJ$67*$E18/100</f>
        <v>1.8E-05</v>
      </c>
      <c r="P18" s="8">
        <f>'[1]17'!AP$67*$E18/100</f>
        <v>0.0001</v>
      </c>
      <c r="Q18" s="9">
        <f>'[1]17'!AW$67*$E18/100</f>
        <v>0</v>
      </c>
      <c r="R18" s="9">
        <f>'[1]17'!AX$67*$E18/100</f>
        <v>1E-05</v>
      </c>
    </row>
    <row r="19" spans="3:18" ht="13.5">
      <c r="C19" s="1">
        <v>13003</v>
      </c>
      <c r="D19" t="s">
        <v>40</v>
      </c>
      <c r="E19">
        <v>40</v>
      </c>
      <c r="F19" s="8">
        <f>'[1]13'!G$4*$E19/100</f>
        <v>26.8</v>
      </c>
      <c r="G19" s="9">
        <f>'[1]13'!I$4*$E19/100</f>
        <v>1.32</v>
      </c>
      <c r="H19" s="9">
        <f>'[1]13'!J$4*$E19/100</f>
        <v>1.52</v>
      </c>
      <c r="I19" s="9">
        <f>'[1]13'!K$4*$E19/100</f>
        <v>1.92</v>
      </c>
      <c r="J19" s="8">
        <f>'[1]13'!M$4*$E19/100</f>
        <v>16.4</v>
      </c>
      <c r="K19" s="8">
        <f>'[1]13'!O$4*$E19/100</f>
        <v>44</v>
      </c>
      <c r="L19" s="9">
        <f>'[1]13'!R$4*$E19/100</f>
        <v>0.008</v>
      </c>
      <c r="M19" s="10">
        <f>'[1]13'!AA$4*$E19/100</f>
        <v>15.2</v>
      </c>
      <c r="N19" s="11">
        <f>'[1]13'!AI$4*$E19/100</f>
        <v>0.016</v>
      </c>
      <c r="O19" s="11">
        <f>'[1]13'!AJ$4*$E19/100</f>
        <v>0.06</v>
      </c>
      <c r="P19" s="8">
        <f>'[1]13'!AP$4*$E19/100</f>
        <v>0.4</v>
      </c>
      <c r="Q19" s="9">
        <f>'[1]13'!AW$4*$E19/100</f>
        <v>0</v>
      </c>
      <c r="R19" s="9">
        <f>'[1]13'!AX$4*$E19/100</f>
        <v>0.04</v>
      </c>
    </row>
    <row r="20" spans="3:18" ht="13.5">
      <c r="C20" s="1">
        <v>14017</v>
      </c>
      <c r="D20" t="s">
        <v>41</v>
      </c>
      <c r="E20">
        <v>2</v>
      </c>
      <c r="F20" s="8">
        <f>'[1]14'!G$21*$E20/100</f>
        <v>14.9</v>
      </c>
      <c r="G20" s="9">
        <f>'[1]14'!I$21*$E20/100</f>
        <v>0.012</v>
      </c>
      <c r="H20" s="9">
        <f>'[1]14'!J$21*$E20/100</f>
        <v>1.62</v>
      </c>
      <c r="I20" s="9">
        <f>'[1]14'!K$21*$E20/100</f>
        <v>0.004</v>
      </c>
      <c r="J20" s="8">
        <f>'[1]14'!M$21*$E20/100</f>
        <v>15</v>
      </c>
      <c r="K20" s="8">
        <f>'[1]14'!O$21*$E20/100</f>
        <v>0.3</v>
      </c>
      <c r="L20" s="9">
        <f>'[1]14'!R$21*$E20/100</f>
        <v>0.002</v>
      </c>
      <c r="M20" s="10">
        <f>'[1]14'!AA$21*$E20/100</f>
        <v>10.2</v>
      </c>
      <c r="N20" s="11">
        <f>'[1]14'!AI$21*$E20/100</f>
        <v>0.0002</v>
      </c>
      <c r="O20" s="11">
        <f>'[1]14'!AJ$21*$E20/100</f>
        <v>0.0006</v>
      </c>
      <c r="P20" s="8">
        <f>'[1]14'!AP$21*$E20/100</f>
        <v>0</v>
      </c>
      <c r="Q20" s="9">
        <f>'[1]14'!AW$21*$E20/100</f>
        <v>0</v>
      </c>
      <c r="R20" s="9">
        <f>'[1]14'!AX$21*$E20/100</f>
        <v>0.038</v>
      </c>
    </row>
    <row r="21" spans="3:18" ht="13.5">
      <c r="C21" s="1">
        <v>1015</v>
      </c>
      <c r="D21" t="s">
        <v>37</v>
      </c>
      <c r="E21">
        <v>2</v>
      </c>
      <c r="F21" s="8">
        <f>'[1]1'!G$16*$E21/100</f>
        <v>7.36</v>
      </c>
      <c r="G21" s="9">
        <f>'[1]1'!I$16*$E21/100</f>
        <v>0.16</v>
      </c>
      <c r="H21" s="9">
        <f>'[1]1'!J$16*$E21/100</f>
        <v>0.034</v>
      </c>
      <c r="I21" s="9">
        <f>'[1]1'!K$16*$E21/100</f>
        <v>1.518</v>
      </c>
      <c r="J21" s="8">
        <f>'[1]1'!M$16*$E21/100</f>
        <v>0.04</v>
      </c>
      <c r="K21" s="8">
        <f>'[1]1'!O$16*$E21/100</f>
        <v>0.46</v>
      </c>
      <c r="L21" s="9">
        <f>'[1]1'!R$16*$E21/100</f>
        <v>0.012</v>
      </c>
      <c r="M21" s="10">
        <f>'[1]1'!AA$16*$E21/100</f>
        <v>0</v>
      </c>
      <c r="N21" s="11">
        <f>'[1]1'!AI$16*$E21/100</f>
        <v>0.0026</v>
      </c>
      <c r="O21" s="11">
        <f>'[1]1'!AJ$16*$E21/100</f>
        <v>0.0008</v>
      </c>
      <c r="P21" s="8">
        <f>'[1]1'!AP$16*$E21/100</f>
        <v>0</v>
      </c>
      <c r="Q21" s="9">
        <f>'[1]1'!AW$16*$E21/100</f>
        <v>0.05</v>
      </c>
      <c r="R21" s="9">
        <f>'[1]1'!AX$16*$E21/100</f>
        <v>0</v>
      </c>
    </row>
    <row r="22" spans="3:18" ht="13.5">
      <c r="C22" s="1">
        <v>16010</v>
      </c>
      <c r="D22" t="s">
        <v>42</v>
      </c>
      <c r="E22">
        <v>2</v>
      </c>
      <c r="F22" s="8">
        <f>'[1]16'!G$11*$E22/100</f>
        <v>1.46</v>
      </c>
      <c r="G22" s="9">
        <f>'[1]16'!I$11*$E22/100</f>
        <v>0.002</v>
      </c>
      <c r="H22" s="9">
        <f>'[1]16'!J$11*$E22/100</f>
        <v>0</v>
      </c>
      <c r="I22" s="9">
        <f>'[1]16'!K$11*$E22/100</f>
        <v>0.04</v>
      </c>
      <c r="J22" s="8">
        <f>'[1]16'!M$11*$E22/100</f>
        <v>0.06</v>
      </c>
      <c r="K22" s="8">
        <f>'[1]16'!O$11*$E22/100</f>
        <v>0.16</v>
      </c>
      <c r="L22" s="9">
        <f>'[1]16'!R$11*$E22/100</f>
        <v>0.006</v>
      </c>
      <c r="M22" s="10">
        <f>'[1]16'!AA$11*$E22/100</f>
        <v>0</v>
      </c>
      <c r="N22" s="11">
        <f>'[1]16'!AI$11*$E22/100</f>
        <v>0</v>
      </c>
      <c r="O22" s="11">
        <f>'[1]16'!AJ$11*$E22/100</f>
        <v>0</v>
      </c>
      <c r="P22" s="8">
        <f>'[1]16'!AP$11*$E22/100</f>
        <v>0</v>
      </c>
      <c r="Q22" s="9">
        <f>'[1]16'!AW$11*$E22/100</f>
        <v>0</v>
      </c>
      <c r="R22" s="9">
        <f>'[1]16'!AX$11*$E22/100</f>
        <v>0</v>
      </c>
    </row>
    <row r="23" spans="3:18" ht="13.5">
      <c r="C23" s="1">
        <v>17027</v>
      </c>
      <c r="D23" t="s">
        <v>31</v>
      </c>
      <c r="E23">
        <v>0.2</v>
      </c>
      <c r="F23" s="8">
        <f>'[1]17'!G$29*$E23/100</f>
        <v>0.47</v>
      </c>
      <c r="G23" s="9">
        <f>'[1]17'!I$29*$E23/100</f>
        <v>0.014000000000000002</v>
      </c>
      <c r="H23" s="9">
        <f>'[1]17'!J$29*$E23/100</f>
        <v>0.0086</v>
      </c>
      <c r="I23" s="9">
        <f>'[1]17'!K$29*$E23/100</f>
        <v>0.0842</v>
      </c>
      <c r="J23" s="8">
        <f>'[1]17'!M$29*$E23/100</f>
        <v>34</v>
      </c>
      <c r="K23" s="8">
        <f>'[1]17'!O$29*$E23/100</f>
        <v>0.052000000000000005</v>
      </c>
      <c r="L23" s="9">
        <f>'[1]17'!R$29*$E23/100</f>
        <v>0.0008000000000000001</v>
      </c>
      <c r="M23" s="10">
        <f>'[1]17'!AA$29*$E23/100</f>
        <v>0</v>
      </c>
      <c r="N23" s="11">
        <f>'[1]17'!AI$29*$E23/100</f>
        <v>6E-05</v>
      </c>
      <c r="O23" s="11">
        <f>'[1]17'!AJ$29*$E23/100</f>
        <v>0.00016</v>
      </c>
      <c r="P23" s="8">
        <f>'[1]17'!AP$29*$E23/100</f>
        <v>0</v>
      </c>
      <c r="Q23" s="9">
        <f>'[1]17'!AW$29*$E23/100</f>
        <v>0.0006</v>
      </c>
      <c r="R23" s="9">
        <f>'[1]17'!AX$29*$E23/100</f>
        <v>0.0864</v>
      </c>
    </row>
    <row r="24" spans="3:18" ht="13.5">
      <c r="C24" s="1">
        <v>17065</v>
      </c>
      <c r="D24" t="s">
        <v>39</v>
      </c>
      <c r="E24">
        <v>0.01</v>
      </c>
      <c r="F24" s="8">
        <f>'[1]17'!G$67*$E24/100</f>
        <v>0.0371</v>
      </c>
      <c r="G24" s="9">
        <f>'[1]17'!I$67*$E24/100</f>
        <v>0.00106</v>
      </c>
      <c r="H24" s="9">
        <f>'[1]17'!J$67*$E24/100</f>
        <v>0.0006200000000000001</v>
      </c>
      <c r="I24" s="9">
        <f>'[1]17'!K$67*$E24/100</f>
        <v>0.006829999999999999</v>
      </c>
      <c r="J24" s="8">
        <f>'[1]17'!M$67*$E24/100</f>
        <v>0.0035000000000000005</v>
      </c>
      <c r="K24" s="8">
        <f>'[1]17'!O$67*$E24/100</f>
        <v>0.033</v>
      </c>
      <c r="L24" s="9">
        <f>'[1]17'!R$67*$E24/100</f>
        <v>0.00137</v>
      </c>
      <c r="M24" s="10">
        <f>'[1]17'!AA$67*$E24/100</f>
        <v>0.0007000000000000001</v>
      </c>
      <c r="N24" s="11">
        <f>'[1]17'!AI$67*$E24/100</f>
        <v>5.999999999999999E-06</v>
      </c>
      <c r="O24" s="11">
        <f>'[1]17'!AJ$67*$E24/100</f>
        <v>1.8E-05</v>
      </c>
      <c r="P24" s="8">
        <f>'[1]17'!AP$67*$E24/100</f>
        <v>0.0001</v>
      </c>
      <c r="Q24" s="9">
        <f>'[1]17'!AW$67*$E24/100</f>
        <v>0</v>
      </c>
      <c r="R24" s="9">
        <f>'[1]17'!AX$67*$E24/100</f>
        <v>1E-05</v>
      </c>
    </row>
    <row r="25" spans="3:18" ht="13.5">
      <c r="C25" s="1">
        <v>6182</v>
      </c>
      <c r="D25" t="s">
        <v>43</v>
      </c>
      <c r="E25">
        <v>10</v>
      </c>
      <c r="F25" s="8">
        <f>'[1]6'!G$194*$E25/100</f>
        <v>1.9</v>
      </c>
      <c r="G25" s="9">
        <f>'[1]6'!I$194*$E25/100</f>
        <v>0.07</v>
      </c>
      <c r="H25" s="9">
        <f>'[1]6'!J$194*$E25/100</f>
        <v>0.01</v>
      </c>
      <c r="I25" s="9">
        <f>'[1]6'!K$194*$E25/100</f>
        <v>0.47</v>
      </c>
      <c r="J25" s="8">
        <f>'[1]6'!M$194*$E25/100</f>
        <v>0.3</v>
      </c>
      <c r="K25" s="8">
        <f>'[1]6'!O$194*$E25/100</f>
        <v>0.7</v>
      </c>
      <c r="L25" s="9">
        <f>'[1]6'!R$194*$E25/100</f>
        <v>0.02</v>
      </c>
      <c r="M25" s="10">
        <f>'[1]6'!AA$194*$E25/100</f>
        <v>4.5</v>
      </c>
      <c r="N25" s="11">
        <f>'[1]6'!AI$194*$E25/100</f>
        <v>0.005</v>
      </c>
      <c r="O25" s="11">
        <f>'[1]6'!AJ$194*$E25/100</f>
        <v>0.002</v>
      </c>
      <c r="P25" s="8">
        <f>'[1]6'!AP$194*$E25/100</f>
        <v>1.5</v>
      </c>
      <c r="Q25" s="9">
        <f>'[1]6'!AW$194*$E25/100</f>
        <v>0.1</v>
      </c>
      <c r="R25" s="9">
        <f>'[1]6'!AX$194*$E25/100</f>
        <v>0</v>
      </c>
    </row>
    <row r="26" spans="3:18" ht="13.5">
      <c r="C26" s="1">
        <v>13040</v>
      </c>
      <c r="D26" t="s">
        <v>44</v>
      </c>
      <c r="E26">
        <v>10</v>
      </c>
      <c r="F26" s="8">
        <f>'[1]13'!G$41*$E26/100</f>
        <v>33.9</v>
      </c>
      <c r="G26" s="9">
        <f>'[1]13'!I$41*$E26/100</f>
        <v>2.27</v>
      </c>
      <c r="H26" s="9">
        <f>'[1]13'!J$41*$E26/100</f>
        <v>2.6</v>
      </c>
      <c r="I26" s="9">
        <f>'[1]13'!K$41*$E26/100</f>
        <v>0.13</v>
      </c>
      <c r="J26" s="8">
        <f>'[1]13'!M$41*$E26/100</f>
        <v>110</v>
      </c>
      <c r="K26" s="8">
        <f>'[1]13'!O$41*$E26/100</f>
        <v>63</v>
      </c>
      <c r="L26" s="9">
        <f>'[1]13'!R$41*$E26/100</f>
        <v>0.03</v>
      </c>
      <c r="M26" s="10">
        <f>'[1]13'!AA$41*$E26/100</f>
        <v>26</v>
      </c>
      <c r="N26" s="11">
        <f>'[1]13'!AI$41*$E26/100</f>
        <v>0.003</v>
      </c>
      <c r="O26" s="11">
        <f>'[1]13'!AJ$41*$E26/100</f>
        <v>0.038</v>
      </c>
      <c r="P26" s="8">
        <f>'[1]13'!AP$41*$E26/100</f>
        <v>0</v>
      </c>
      <c r="Q26" s="9">
        <f>'[1]13'!AW$41*$E26/100</f>
        <v>0</v>
      </c>
      <c r="R26" s="9">
        <f>'[1]13'!AX$41*$E26/100</f>
        <v>0.28</v>
      </c>
    </row>
    <row r="27" spans="3:18" ht="13.5">
      <c r="C27" s="1">
        <v>17078</v>
      </c>
      <c r="D27" t="s">
        <v>45</v>
      </c>
      <c r="E27">
        <v>0.02</v>
      </c>
      <c r="F27" s="8">
        <f>'[1]17'!G$81*$E27/100</f>
        <v>0.0682</v>
      </c>
      <c r="G27" s="9">
        <f>'[1]17'!I$81*$E27/100</f>
        <v>0.0057399999999999994</v>
      </c>
      <c r="H27" s="9">
        <f>'[1]17'!J$81*$E27/100</f>
        <v>0.00044000000000000007</v>
      </c>
      <c r="I27" s="9">
        <f>'[1]17'!K$81*$E27/100</f>
        <v>0.010320000000000001</v>
      </c>
      <c r="J27" s="8">
        <f>'[1]17'!M$81*$E27/100</f>
        <v>0.17600000000000002</v>
      </c>
      <c r="K27" s="8">
        <f>'[1]17'!O$81*$E27/100</f>
        <v>0.26</v>
      </c>
      <c r="L27" s="9">
        <f>'[1]17'!R$81*$E27/100</f>
        <v>0.0035000000000000005</v>
      </c>
      <c r="M27" s="10">
        <f>'[1]17'!AA$81*$E27/100</f>
        <v>0.46</v>
      </c>
      <c r="N27" s="11">
        <f>'[1]17'!AI$81*$E27/100</f>
        <v>0.000178</v>
      </c>
      <c r="O27" s="11">
        <f>'[1]17'!AJ$81*$E27/100</f>
        <v>0.000404</v>
      </c>
      <c r="P27" s="8">
        <f>'[1]17'!AP$81*$E27/100</f>
        <v>0.16399999999999998</v>
      </c>
      <c r="Q27" s="9">
        <f>'[1]17'!AW$81*$E27/100</f>
        <v>0</v>
      </c>
      <c r="R27" s="9">
        <f>'[1]17'!AX$81*$E27/100</f>
        <v>0.00044000000000000007</v>
      </c>
    </row>
    <row r="28" spans="3:18" ht="13.5">
      <c r="C28" s="1">
        <v>14001</v>
      </c>
      <c r="D28" t="s">
        <v>36</v>
      </c>
      <c r="E28">
        <v>1</v>
      </c>
      <c r="F28" s="8">
        <f>'[1]14'!G$2*$E28/100</f>
        <v>9.21</v>
      </c>
      <c r="G28" s="9">
        <f>'[1]14'!I$2*$E28/100</f>
        <v>0</v>
      </c>
      <c r="H28" s="9">
        <f>'[1]14'!J$2*$E28/100</f>
        <v>1</v>
      </c>
      <c r="I28" s="9">
        <f>'[1]14'!K$2*$E28/100</f>
        <v>0</v>
      </c>
      <c r="J28" s="8">
        <f>'[1]14'!M$2*$E28/100</f>
        <v>0</v>
      </c>
      <c r="K28" s="8">
        <f>'[1]14'!O$2*$E28/100</f>
        <v>0</v>
      </c>
      <c r="L28" s="9">
        <f>'[1]14'!R$2*$E28/100</f>
        <v>0</v>
      </c>
      <c r="M28" s="10">
        <f>'[1]14'!AA$2*$E28/100</f>
        <v>0.15</v>
      </c>
      <c r="N28" s="11">
        <f>'[1]14'!AI$2*$E28/100</f>
        <v>0</v>
      </c>
      <c r="O28" s="11">
        <f>'[1]14'!AJ$2*$E28/100</f>
        <v>0</v>
      </c>
      <c r="P28" s="8">
        <f>'[1]14'!AP$2*$E28/100</f>
        <v>0</v>
      </c>
      <c r="Q28" s="9">
        <f>'[1]14'!AW$2*$E28/100</f>
        <v>0</v>
      </c>
      <c r="R28" s="9">
        <f>'[1]14'!AX$2*$E28/100</f>
        <v>0</v>
      </c>
    </row>
    <row r="29" spans="3:18" ht="13.5">
      <c r="C29" s="1">
        <v>14001</v>
      </c>
      <c r="D29" t="s">
        <v>46</v>
      </c>
      <c r="E29">
        <f>SUM(E13:E28)</f>
        <v>211.64</v>
      </c>
      <c r="F29" s="8">
        <f aca="true" t="shared" si="1" ref="F29:R29">SUM(F13:F28)</f>
        <v>257.2424000000001</v>
      </c>
      <c r="G29" s="9">
        <f t="shared" si="1"/>
        <v>24.560859999999998</v>
      </c>
      <c r="H29" s="9">
        <f t="shared" si="1"/>
        <v>13.603279999999998</v>
      </c>
      <c r="I29" s="9">
        <f t="shared" si="1"/>
        <v>7.4071799999999985</v>
      </c>
      <c r="J29" s="8">
        <f t="shared" si="1"/>
        <v>397.763</v>
      </c>
      <c r="K29" s="8">
        <f t="shared" si="1"/>
        <v>147.206</v>
      </c>
      <c r="L29" s="9">
        <f t="shared" si="1"/>
        <v>1.5720400000000003</v>
      </c>
      <c r="M29" s="10">
        <f t="shared" si="1"/>
        <v>248.53139999999996</v>
      </c>
      <c r="N29" s="11">
        <f t="shared" si="1"/>
        <v>0.21735000000000002</v>
      </c>
      <c r="O29" s="11">
        <f t="shared" si="1"/>
        <v>0.38950000000000007</v>
      </c>
      <c r="P29" s="8">
        <f t="shared" si="1"/>
        <v>21.1342</v>
      </c>
      <c r="Q29" s="9">
        <f t="shared" si="1"/>
        <v>1.6566</v>
      </c>
      <c r="R29" s="9">
        <f t="shared" si="1"/>
        <v>1.01526</v>
      </c>
    </row>
    <row r="30" spans="2:18" ht="13.5">
      <c r="B30" s="1" t="s">
        <v>47</v>
      </c>
      <c r="C30" s="1">
        <v>6084</v>
      </c>
      <c r="D30" t="s">
        <v>48</v>
      </c>
      <c r="E30">
        <v>18</v>
      </c>
      <c r="F30" s="8">
        <f>'[1]6'!G$89*$E30/100</f>
        <v>11.7</v>
      </c>
      <c r="G30" s="9">
        <f>'[1]6'!I$89*$E30/100</f>
        <v>0.324</v>
      </c>
      <c r="H30" s="9">
        <f>'[1]6'!J$89*$E30/100</f>
        <v>0.018000000000000002</v>
      </c>
      <c r="I30" s="9">
        <f>'[1]6'!K$89*$E30/100</f>
        <v>2.772</v>
      </c>
      <c r="J30" s="8">
        <f>'[1]6'!M$89*$E30/100</f>
        <v>3.24</v>
      </c>
      <c r="K30" s="8">
        <f>'[1]6'!O$89*$E30/100</f>
        <v>8.28</v>
      </c>
      <c r="L30" s="9">
        <f>'[1]6'!R$89*$E30/100</f>
        <v>0.126</v>
      </c>
      <c r="M30" s="10">
        <f>'[1]6'!AA$89*$E30/100</f>
        <v>0</v>
      </c>
      <c r="N30" s="11">
        <f>'[1]6'!AI$89*$E30/100</f>
        <v>0.009000000000000001</v>
      </c>
      <c r="O30" s="11">
        <f>'[1]6'!AJ$89*$E30/100</f>
        <v>0.0072</v>
      </c>
      <c r="P30" s="8">
        <f>'[1]6'!AP$89*$E30/100</f>
        <v>0.54</v>
      </c>
      <c r="Q30" s="9">
        <f>'[1]6'!AW$89*$E30/100</f>
        <v>1.026</v>
      </c>
      <c r="R30" s="9">
        <f>'[1]6'!AX$89*$E30/100</f>
        <v>0</v>
      </c>
    </row>
    <row r="31" spans="3:18" ht="13.5">
      <c r="C31" s="1">
        <v>8028</v>
      </c>
      <c r="D31" t="s">
        <v>49</v>
      </c>
      <c r="E31">
        <v>22</v>
      </c>
      <c r="F31" s="8">
        <f>'[1]8'!G$30*$E31/100</f>
        <v>3.52</v>
      </c>
      <c r="G31" s="9">
        <f>'[1]8'!I$30*$E31/100</f>
        <v>0.8140000000000001</v>
      </c>
      <c r="H31" s="9">
        <f>'[1]8'!J$30*$E31/100</f>
        <v>0.154</v>
      </c>
      <c r="I31" s="9">
        <f>'[1]8'!K$30*$E31/100</f>
        <v>0.5940000000000001</v>
      </c>
      <c r="J31" s="8">
        <f>'[1]8'!M$30*$E31/100</f>
        <v>0.22</v>
      </c>
      <c r="K31" s="8">
        <f>'[1]8'!O$30*$E31/100</f>
        <v>0.22</v>
      </c>
      <c r="L31" s="9">
        <f>'[1]8'!R$30*$E31/100</f>
        <v>0.11</v>
      </c>
      <c r="M31" s="10">
        <f>'[1]8'!AA$30*$E31/100</f>
        <v>0</v>
      </c>
      <c r="N31" s="11">
        <f>'[1]8'!AI$30*$E31/100</f>
        <v>0.055</v>
      </c>
      <c r="O31" s="11">
        <f>'[1]8'!AJ$30*$E31/100</f>
        <v>0.10779999999999999</v>
      </c>
      <c r="P31" s="8">
        <f>'[1]8'!AP$30*$E31/100</f>
        <v>0</v>
      </c>
      <c r="Q31" s="9">
        <f>'[1]8'!AW$30*$E31/100</f>
        <v>0.5940000000000001</v>
      </c>
      <c r="R31" s="9">
        <f>'[1]8'!AX$30*$E31/100</f>
        <v>0</v>
      </c>
    </row>
    <row r="32" spans="3:18" ht="13.5">
      <c r="C32" s="1">
        <v>6065</v>
      </c>
      <c r="D32" t="s">
        <v>50</v>
      </c>
      <c r="E32">
        <v>21</v>
      </c>
      <c r="F32" s="8">
        <f>'[1]6'!G$70*$E32/100</f>
        <v>2.94</v>
      </c>
      <c r="G32" s="9">
        <f>'[1]6'!I$70*$E32/100</f>
        <v>0.21</v>
      </c>
      <c r="H32" s="9">
        <f>'[1]6'!J$70*$E32/100</f>
        <v>0.021</v>
      </c>
      <c r="I32" s="9">
        <f>'[1]6'!K$70*$E32/100</f>
        <v>0.63</v>
      </c>
      <c r="J32" s="8">
        <f>'[1]6'!M$70*$E32/100</f>
        <v>0.21</v>
      </c>
      <c r="K32" s="8">
        <f>'[1]6'!O$70*$E32/100</f>
        <v>5.46</v>
      </c>
      <c r="L32" s="9">
        <f>'[1]6'!R$70*$E32/100</f>
        <v>0.063</v>
      </c>
      <c r="M32" s="10">
        <f>'[1]6'!AA$70*$E32/100</f>
        <v>5.88</v>
      </c>
      <c r="N32" s="11">
        <f>'[1]6'!AI$70*$E32/100</f>
        <v>0.0063</v>
      </c>
      <c r="O32" s="11">
        <f>'[1]6'!AJ$70*$E32/100</f>
        <v>0.0063</v>
      </c>
      <c r="P32" s="8">
        <f>'[1]6'!AP$70*$E32/100</f>
        <v>2.94</v>
      </c>
      <c r="Q32" s="9">
        <f>'[1]6'!AW$70*$E32/100</f>
        <v>0.231</v>
      </c>
      <c r="R32" s="9">
        <f>'[1]6'!AX$70*$E32/100</f>
        <v>0</v>
      </c>
    </row>
    <row r="33" spans="3:18" ht="13.5">
      <c r="C33" s="1">
        <v>6214</v>
      </c>
      <c r="D33" t="s">
        <v>51</v>
      </c>
      <c r="E33">
        <v>5</v>
      </c>
      <c r="F33" s="8">
        <f>'[1]6'!G$230*$E33/100</f>
        <v>1.85</v>
      </c>
      <c r="G33" s="9">
        <f>'[1]6'!I$230*$E33/100</f>
        <v>0.03</v>
      </c>
      <c r="H33" s="9">
        <f>'[1]6'!J$230*$E33/100</f>
        <v>0.005</v>
      </c>
      <c r="I33" s="9">
        <f>'[1]6'!K$230*$E33/100</f>
        <v>0.45</v>
      </c>
      <c r="J33" s="8">
        <f>'[1]6'!M$230*$E33/100</f>
        <v>1.25</v>
      </c>
      <c r="K33" s="8">
        <f>'[1]6'!O$230*$E33/100</f>
        <v>1.35</v>
      </c>
      <c r="L33" s="9">
        <f>'[1]6'!R$230*$E33/100</f>
        <v>0.01</v>
      </c>
      <c r="M33" s="10">
        <f>'[1]6'!AA$230*$E33/100</f>
        <v>34</v>
      </c>
      <c r="N33" s="11">
        <f>'[1]6'!AI$230*$E33/100</f>
        <v>0.002</v>
      </c>
      <c r="O33" s="11">
        <f>'[1]6'!AJ$230*$E33/100</f>
        <v>0.002</v>
      </c>
      <c r="P33" s="8">
        <f>'[1]6'!AP$230*$E33/100</f>
        <v>0.2</v>
      </c>
      <c r="Q33" s="9">
        <f>'[1]6'!AW$230*$E33/100</f>
        <v>0.125</v>
      </c>
      <c r="R33" s="9">
        <f>'[1]6'!AX$230*$E33/100</f>
        <v>0.005</v>
      </c>
    </row>
    <row r="34" spans="3:18" ht="13.5">
      <c r="C34" s="1">
        <v>17043</v>
      </c>
      <c r="D34" t="s">
        <v>52</v>
      </c>
      <c r="E34">
        <v>5</v>
      </c>
      <c r="F34" s="8">
        <f>'[1]17'!G$45*$E34/100</f>
        <v>33.5</v>
      </c>
      <c r="G34" s="9">
        <f>'[1]17'!I$45*$E34/100</f>
        <v>0.14</v>
      </c>
      <c r="H34" s="9">
        <f>'[1]17'!J$45*$E34/100</f>
        <v>3.615</v>
      </c>
      <c r="I34" s="9">
        <f>'[1]17'!K$45*$E34/100</f>
        <v>0.085</v>
      </c>
      <c r="J34" s="8">
        <f>'[1]17'!M$45*$E34/100</f>
        <v>45</v>
      </c>
      <c r="K34" s="8">
        <f>'[1]17'!O$45*$E34/100</f>
        <v>1.15</v>
      </c>
      <c r="L34" s="9">
        <f>'[1]17'!R$45*$E34/100</f>
        <v>0.045</v>
      </c>
      <c r="M34" s="10">
        <f>'[1]17'!AA$45*$E34/100</f>
        <v>2.75</v>
      </c>
      <c r="N34" s="11">
        <f>'[1]17'!AI$45*$E34/100</f>
        <v>0.002</v>
      </c>
      <c r="O34" s="11">
        <f>'[1]17'!AJ$45*$E34/100</f>
        <v>0.005</v>
      </c>
      <c r="P34" s="8">
        <f>'[1]17'!AP$45*$E34/100</f>
        <v>0</v>
      </c>
      <c r="Q34" s="9">
        <f>'[1]17'!AW$45*$E34/100</f>
        <v>0</v>
      </c>
      <c r="R34" s="9">
        <f>'[1]17'!AX$45*$E34/100</f>
        <v>0.115</v>
      </c>
    </row>
    <row r="35" spans="3:18" ht="13.5">
      <c r="C35" s="1">
        <v>17036</v>
      </c>
      <c r="D35" t="s">
        <v>53</v>
      </c>
      <c r="E35">
        <v>5</v>
      </c>
      <c r="F35" s="8">
        <f>'[1]17'!G$38*$E35/100</f>
        <v>5.95</v>
      </c>
      <c r="G35" s="9">
        <f>'[1]17'!I$38*$E35/100</f>
        <v>0.085</v>
      </c>
      <c r="H35" s="9">
        <f>'[1]17'!J$38*$E35/100</f>
        <v>0</v>
      </c>
      <c r="I35" s="9">
        <f>'[1]17'!K$38*$E35/100</f>
        <v>1.37</v>
      </c>
      <c r="J35" s="8">
        <f>'[1]17'!M$38*$E35/100</f>
        <v>65</v>
      </c>
      <c r="K35" s="8">
        <f>'[1]17'!O$38*$E35/100</f>
        <v>0.85</v>
      </c>
      <c r="L35" s="9">
        <f>'[1]17'!R$38*$E35/100</f>
        <v>0.035</v>
      </c>
      <c r="M35" s="10">
        <f>'[1]17'!AA$38*$E35/100</f>
        <v>2.8</v>
      </c>
      <c r="N35" s="11">
        <f>'[1]17'!AI$38*$E35/100</f>
        <v>0.004</v>
      </c>
      <c r="O35" s="11">
        <f>'[1]17'!AJ$38*$E35/100</f>
        <v>0.002</v>
      </c>
      <c r="P35" s="8">
        <f>'[1]17'!AP$38*$E35/100</f>
        <v>0.45</v>
      </c>
      <c r="Q35" s="9">
        <f>'[1]17'!AW$38*$E35/100</f>
        <v>0.09</v>
      </c>
      <c r="R35" s="9">
        <f>'[1]17'!AX$38*$E35/100</f>
        <v>0.165</v>
      </c>
    </row>
    <row r="36" spans="4:18" ht="13.5">
      <c r="D36" t="s">
        <v>54</v>
      </c>
      <c r="E36">
        <f>SUM(E30:E35)</f>
        <v>76</v>
      </c>
      <c r="F36" s="8">
        <f aca="true" t="shared" si="2" ref="F36:R36">SUM(F30:F35)</f>
        <v>59.46000000000001</v>
      </c>
      <c r="G36" s="9">
        <f t="shared" si="2"/>
        <v>1.6030000000000002</v>
      </c>
      <c r="H36" s="9">
        <f t="shared" si="2"/>
        <v>3.813</v>
      </c>
      <c r="I36" s="9">
        <f t="shared" si="2"/>
        <v>5.901</v>
      </c>
      <c r="J36" s="8">
        <f t="shared" si="2"/>
        <v>114.92</v>
      </c>
      <c r="K36" s="8">
        <f t="shared" si="2"/>
        <v>17.310000000000002</v>
      </c>
      <c r="L36" s="9">
        <f t="shared" si="2"/>
        <v>0.389</v>
      </c>
      <c r="M36" s="10">
        <f t="shared" si="2"/>
        <v>45.43</v>
      </c>
      <c r="N36" s="11">
        <f t="shared" si="2"/>
        <v>0.07830000000000001</v>
      </c>
      <c r="O36" s="11">
        <f t="shared" si="2"/>
        <v>0.1303</v>
      </c>
      <c r="P36" s="8">
        <f t="shared" si="2"/>
        <v>4.13</v>
      </c>
      <c r="Q36" s="9">
        <f t="shared" si="2"/>
        <v>2.0660000000000003</v>
      </c>
      <c r="R36" s="9">
        <f t="shared" si="2"/>
        <v>0.28500000000000003</v>
      </c>
    </row>
    <row r="37" spans="2:18" ht="13.5">
      <c r="B37" s="1" t="s">
        <v>55</v>
      </c>
      <c r="C37" s="1">
        <v>2017</v>
      </c>
      <c r="D37" t="s">
        <v>56</v>
      </c>
      <c r="E37">
        <v>20</v>
      </c>
      <c r="F37" s="8">
        <f>'[1]2'!G$18*$E37/100</f>
        <v>15.2</v>
      </c>
      <c r="G37" s="9">
        <f>'[1]2'!I$18*$E37/100</f>
        <v>0.32</v>
      </c>
      <c r="H37" s="9">
        <f>'[1]2'!J$18*$E37/100</f>
        <v>0.02</v>
      </c>
      <c r="I37" s="9">
        <f>'[1]2'!K$18*$E37/100</f>
        <v>3.52</v>
      </c>
      <c r="J37" s="8">
        <f>'[1]2'!M$18*$E37/100</f>
        <v>0.2</v>
      </c>
      <c r="K37" s="8">
        <f>'[1]2'!O$18*$E37/100</f>
        <v>0.6</v>
      </c>
      <c r="L37" s="9">
        <f>'[1]2'!R$18*$E37/100</f>
        <v>0.08</v>
      </c>
      <c r="M37" s="10">
        <f>'[1]2'!AA$18*$E37/100</f>
        <v>0</v>
      </c>
      <c r="N37" s="11">
        <f>'[1]2'!AI$18*$E37/100</f>
        <v>0.018</v>
      </c>
      <c r="O37" s="11">
        <f>'[1]2'!AJ$18*$E37/100</f>
        <v>0.006</v>
      </c>
      <c r="P37" s="8">
        <f>'[1]2'!AP$18*$E37/100</f>
        <v>7</v>
      </c>
      <c r="Q37" s="9">
        <f>'[1]2'!AW$18*$E37/100</f>
        <v>0.26</v>
      </c>
      <c r="R37" s="9">
        <f>'[1]2'!AX$18*$E37/100</f>
        <v>0</v>
      </c>
    </row>
    <row r="38" spans="3:18" ht="13.5">
      <c r="C38" s="1">
        <v>6061</v>
      </c>
      <c r="D38" t="s">
        <v>57</v>
      </c>
      <c r="E38">
        <v>20</v>
      </c>
      <c r="F38" s="8">
        <f>'[1]6'!G$66*$E38/100</f>
        <v>4.6</v>
      </c>
      <c r="G38" s="9">
        <f>'[1]6'!I$66*$E38/100</f>
        <v>0.26</v>
      </c>
      <c r="H38" s="9">
        <f>'[1]6'!J$66*$E38/100</f>
        <v>0.04</v>
      </c>
      <c r="I38" s="9">
        <f>'[1]6'!K$66*$E38/100</f>
        <v>1.04</v>
      </c>
      <c r="J38" s="8">
        <f>'[1]6'!M$66*$E38/100</f>
        <v>1</v>
      </c>
      <c r="K38" s="8">
        <f>'[1]6'!O$66*$E38/100</f>
        <v>8.6</v>
      </c>
      <c r="L38" s="9">
        <f>'[1]6'!R$66*$E38/100</f>
        <v>0.06</v>
      </c>
      <c r="M38" s="10">
        <f>'[1]6'!AA$66*$E38/100</f>
        <v>0.8</v>
      </c>
      <c r="N38" s="11">
        <f>'[1]6'!AI$66*$E38/100</f>
        <v>0.008</v>
      </c>
      <c r="O38" s="11">
        <f>'[1]6'!AJ$66*$E38/100</f>
        <v>0.006</v>
      </c>
      <c r="P38" s="8">
        <f>'[1]6'!AP$66*$E38/100</f>
        <v>8.2</v>
      </c>
      <c r="Q38" s="9">
        <f>'[1]6'!AW$66*$E38/100</f>
        <v>0.36</v>
      </c>
      <c r="R38" s="9">
        <f>'[1]6'!AX$66*$E38/100</f>
        <v>0</v>
      </c>
    </row>
    <row r="39" spans="3:18" ht="13.5">
      <c r="C39" s="1">
        <v>6153</v>
      </c>
      <c r="D39" t="s">
        <v>58</v>
      </c>
      <c r="E39">
        <v>20</v>
      </c>
      <c r="F39" s="8">
        <f>'[1]6'!G$163*$E39/100</f>
        <v>7.4</v>
      </c>
      <c r="G39" s="9">
        <f>'[1]6'!I$163*$E39/100</f>
        <v>0.2</v>
      </c>
      <c r="H39" s="9">
        <f>'[1]6'!J$163*$E39/100</f>
        <v>0.02</v>
      </c>
      <c r="I39" s="9">
        <f>'[1]6'!K$163*$E39/100</f>
        <v>1.76</v>
      </c>
      <c r="J39" s="8">
        <f>'[1]6'!M$163*$E39/100</f>
        <v>0.4</v>
      </c>
      <c r="K39" s="8">
        <f>'[1]6'!O$163*$E39/100</f>
        <v>4.2</v>
      </c>
      <c r="L39" s="9">
        <f>'[1]6'!R$163*$E39/100</f>
        <v>0.04</v>
      </c>
      <c r="M39" s="10">
        <f>'[1]6'!AA$163*$E39/100</f>
        <v>0</v>
      </c>
      <c r="N39" s="11">
        <f>'[1]6'!AI$163*$E39/100</f>
        <v>0.006</v>
      </c>
      <c r="O39" s="11">
        <f>'[1]6'!AJ$163*$E39/100</f>
        <v>0.002</v>
      </c>
      <c r="P39" s="8">
        <f>'[1]6'!AP$163*$E39/100</f>
        <v>1.6</v>
      </c>
      <c r="Q39" s="9">
        <f>'[1]6'!AW$163*$E39/100</f>
        <v>0.32</v>
      </c>
      <c r="R39" s="9">
        <f>'[1]6'!AX$163*$E39/100</f>
        <v>0</v>
      </c>
    </row>
    <row r="40" spans="3:18" ht="13.5">
      <c r="C40" s="1">
        <v>6086</v>
      </c>
      <c r="D40" t="s">
        <v>59</v>
      </c>
      <c r="E40">
        <v>8</v>
      </c>
      <c r="F40" s="8">
        <f>'[1]6'!G$91*$E40/100</f>
        <v>1.12</v>
      </c>
      <c r="G40" s="9">
        <f>'[1]6'!I$91*$E40/100</f>
        <v>0.12</v>
      </c>
      <c r="H40" s="9">
        <f>'[1]6'!J$91*$E40/100</f>
        <v>0.016</v>
      </c>
      <c r="I40" s="9">
        <f>'[1]6'!K$91*$E40/100</f>
        <v>0.192</v>
      </c>
      <c r="J40" s="8">
        <f>'[1]6'!M$91*$E40/100</f>
        <v>1.2</v>
      </c>
      <c r="K40" s="8">
        <f>'[1]6'!O$91*$E40/100</f>
        <v>13.6</v>
      </c>
      <c r="L40" s="9">
        <f>'[1]6'!R$91*$E40/100</f>
        <v>0.22399999999999998</v>
      </c>
      <c r="M40" s="10">
        <f>'[1]6'!AA$91*$E40/100</f>
        <v>20.8</v>
      </c>
      <c r="N40" s="11">
        <f>'[1]6'!AI$91*$E40/100</f>
        <v>0.0072</v>
      </c>
      <c r="O40" s="11">
        <f>'[1]6'!AJ$91*$E40/100</f>
        <v>0.0104</v>
      </c>
      <c r="P40" s="8">
        <f>'[1]6'!AP$91*$E40/100</f>
        <v>3.12</v>
      </c>
      <c r="Q40" s="9">
        <f>'[1]6'!AW$91*$E40/100</f>
        <v>0.152</v>
      </c>
      <c r="R40" s="9">
        <f>'[1]6'!AX$91*$E40/100</f>
        <v>0</v>
      </c>
    </row>
    <row r="41" spans="3:18" ht="13.5">
      <c r="C41" s="1">
        <v>6247</v>
      </c>
      <c r="D41" t="s">
        <v>60</v>
      </c>
      <c r="E41">
        <v>5</v>
      </c>
      <c r="F41" s="8">
        <f>'[1]6'!G$264*$E41/100</f>
        <v>1.5</v>
      </c>
      <c r="G41" s="9">
        <f>'[1]6'!I$264*$E41/100</f>
        <v>0.05</v>
      </c>
      <c r="H41" s="9">
        <f>'[1]6'!J$264*$E41/100</f>
        <v>0.01</v>
      </c>
      <c r="I41" s="9">
        <f>'[1]6'!K$264*$E41/100</f>
        <v>0.36</v>
      </c>
      <c r="J41" s="8">
        <f>'[1]6'!M$264*$E41/100</f>
        <v>0</v>
      </c>
      <c r="K41" s="8">
        <f>'[1]6'!O$264*$E41/100</f>
        <v>0.35</v>
      </c>
      <c r="L41" s="9">
        <f>'[1]6'!R$264*$E41/100</f>
        <v>0.02</v>
      </c>
      <c r="M41" s="10">
        <f>'[1]6'!AA$264*$E41/100</f>
        <v>4.4</v>
      </c>
      <c r="N41" s="11">
        <f>'[1]6'!AI$264*$E41/100</f>
        <v>0.003</v>
      </c>
      <c r="O41" s="11">
        <f>'[1]6'!AJ$264*$E41/100</f>
        <v>0.007000000000000001</v>
      </c>
      <c r="P41" s="8">
        <f>'[1]6'!AP$264*$E41/100</f>
        <v>8.5</v>
      </c>
      <c r="Q41" s="9">
        <f>'[1]6'!AW$264*$E41/100</f>
        <v>0.08</v>
      </c>
      <c r="R41" s="9">
        <f>'[1]6'!AX$264*$E41/100</f>
        <v>0</v>
      </c>
    </row>
    <row r="42" spans="3:18" ht="13.5">
      <c r="C42" s="1">
        <v>17027</v>
      </c>
      <c r="D42" t="s">
        <v>61</v>
      </c>
      <c r="E42">
        <v>1.5</v>
      </c>
      <c r="F42" s="8">
        <f>'[1]17'!G$29*$E42/100</f>
        <v>3.525</v>
      </c>
      <c r="G42" s="9">
        <f>'[1]17'!I$29*$E42/100</f>
        <v>0.105</v>
      </c>
      <c r="H42" s="9">
        <f>'[1]17'!J$29*$E42/100</f>
        <v>0.06449999999999999</v>
      </c>
      <c r="I42" s="9">
        <f>'[1]17'!K$29*$E42/100</f>
        <v>0.6315000000000001</v>
      </c>
      <c r="J42" s="8">
        <f>'[1]17'!M$29*$E42/100</f>
        <v>255</v>
      </c>
      <c r="K42" s="8">
        <f>'[1]17'!O$29*$E42/100</f>
        <v>0.39</v>
      </c>
      <c r="L42" s="9">
        <f>'[1]17'!R$29*$E42/100</f>
        <v>0.006000000000000001</v>
      </c>
      <c r="M42" s="10">
        <f>'[1]17'!AA$29*$E42/100</f>
        <v>0</v>
      </c>
      <c r="N42" s="11">
        <f>'[1]17'!AI$29*$E42/100</f>
        <v>0.00045</v>
      </c>
      <c r="O42" s="11">
        <f>'[1]17'!AJ$29*$E42/100</f>
        <v>0.0012</v>
      </c>
      <c r="P42" s="8">
        <f>'[1]17'!AP$29*$E42/100</f>
        <v>0</v>
      </c>
      <c r="Q42" s="9">
        <f>'[1]17'!AW$29*$E42/100</f>
        <v>0.0045</v>
      </c>
      <c r="R42" s="9">
        <f>'[1]17'!AX$29*$E42/100</f>
        <v>0.6480000000000001</v>
      </c>
    </row>
    <row r="43" spans="4:5" ht="13.5">
      <c r="D43" t="s">
        <v>25</v>
      </c>
      <c r="E43">
        <v>110</v>
      </c>
    </row>
    <row r="44" spans="3:18" ht="13.5">
      <c r="C44" s="1">
        <v>17012</v>
      </c>
      <c r="D44" t="s">
        <v>38</v>
      </c>
      <c r="E44">
        <v>0.08</v>
      </c>
      <c r="F44" s="8">
        <f>'[1]17'!G$13*$E44/100</f>
        <v>0</v>
      </c>
      <c r="G44" s="9">
        <f>'[1]17'!I$13*$E44/100</f>
        <v>0</v>
      </c>
      <c r="H44" s="9">
        <f>'[1]17'!J$13*$E44/100</f>
        <v>0</v>
      </c>
      <c r="I44" s="9">
        <f>'[1]17'!K$13*$E44/100</f>
        <v>0</v>
      </c>
      <c r="J44" s="8">
        <f>'[1]17'!M$13*$E44/100</f>
        <v>31.2</v>
      </c>
      <c r="K44" s="8">
        <f>'[1]17'!O$13*$E44/100</f>
        <v>0.0176</v>
      </c>
      <c r="L44" s="9">
        <f>'[1]17'!R$13*$E44/100</f>
        <v>0</v>
      </c>
      <c r="M44" s="10">
        <f>'[1]17'!AA$13*$E44/100</f>
        <v>0</v>
      </c>
      <c r="N44" s="11">
        <f>'[1]17'!AI$13*$E44/100</f>
        <v>0</v>
      </c>
      <c r="O44" s="11">
        <f>'[1]17'!AJ$13*$E44/100</f>
        <v>0</v>
      </c>
      <c r="P44" s="8">
        <f>'[1]17'!AP$13*$E44/100</f>
        <v>0</v>
      </c>
      <c r="Q44" s="9">
        <f>'[1]17'!AW$13*$E44/100</f>
        <v>0</v>
      </c>
      <c r="R44" s="9">
        <f>'[1]17'!AX$13*$E44/100</f>
        <v>0.07928</v>
      </c>
    </row>
    <row r="45" spans="3:18" ht="13.5">
      <c r="C45" s="1">
        <v>17063</v>
      </c>
      <c r="D45" t="s">
        <v>62</v>
      </c>
      <c r="E45">
        <v>0.02</v>
      </c>
      <c r="F45" s="8">
        <f>'[1]17'!G$65*$E45/100</f>
        <v>0.0728</v>
      </c>
      <c r="G45" s="9">
        <f>'[1]17'!I$65*$E45/100</f>
        <v>0.0022</v>
      </c>
      <c r="H45" s="9">
        <f>'[1]17'!J$65*$E45/100</f>
        <v>0.0012</v>
      </c>
      <c r="I45" s="9">
        <f>'[1]17'!K$65*$E45/100</f>
        <v>0.013319999999999999</v>
      </c>
      <c r="J45" s="8">
        <f>'[1]17'!M$65*$E45/100</f>
        <v>0.013000000000000001</v>
      </c>
      <c r="K45" s="8">
        <f>'[1]17'!O$65*$E45/100</f>
        <v>0.08199999999999999</v>
      </c>
      <c r="L45" s="9">
        <f>'[1]17'!R$65*$E45/100</f>
        <v>0.004</v>
      </c>
      <c r="M45" s="10">
        <f>'[1]17'!AA$65*$E45/100</f>
        <v>0.003</v>
      </c>
      <c r="N45" s="11">
        <f>'[1]17'!AI$65*$E45/100</f>
        <v>2E-05</v>
      </c>
      <c r="O45" s="11">
        <f>'[1]17'!AJ$65*$E45/100</f>
        <v>4.7999999999999994E-05</v>
      </c>
      <c r="P45" s="8">
        <f>'[1]17'!AP$65*$E45/100</f>
        <v>0</v>
      </c>
      <c r="Q45" s="9">
        <f>'[1]17'!AW$65*$E45/100</f>
        <v>0</v>
      </c>
      <c r="R45" s="9">
        <f>'[1]17'!AX$65*$E45/100</f>
        <v>4E-05</v>
      </c>
    </row>
    <row r="46" spans="4:18" ht="13.5">
      <c r="D46" t="s">
        <v>63</v>
      </c>
      <c r="E46">
        <f>SUM(E37:E45)</f>
        <v>184.60000000000002</v>
      </c>
      <c r="F46" s="8">
        <f aca="true" t="shared" si="3" ref="F46:R46">SUM(F37:F45)</f>
        <v>33.4178</v>
      </c>
      <c r="G46" s="9">
        <f t="shared" si="3"/>
        <v>1.0572000000000001</v>
      </c>
      <c r="H46" s="9">
        <f t="shared" si="3"/>
        <v>0.1717</v>
      </c>
      <c r="I46" s="9">
        <f t="shared" si="3"/>
        <v>7.516820000000001</v>
      </c>
      <c r="J46" s="8">
        <f t="shared" si="3"/>
        <v>289.013</v>
      </c>
      <c r="K46" s="8">
        <f t="shared" si="3"/>
        <v>27.839600000000004</v>
      </c>
      <c r="L46" s="9">
        <f t="shared" si="3"/>
        <v>0.43400000000000005</v>
      </c>
      <c r="M46" s="10">
        <f t="shared" si="3"/>
        <v>26.003</v>
      </c>
      <c r="N46" s="11">
        <f t="shared" si="3"/>
        <v>0.04267</v>
      </c>
      <c r="O46" s="11">
        <f t="shared" si="3"/>
        <v>0.032647999999999996</v>
      </c>
      <c r="P46" s="8">
        <f t="shared" si="3"/>
        <v>28.42</v>
      </c>
      <c r="Q46" s="9">
        <f t="shared" si="3"/>
        <v>1.1764999999999999</v>
      </c>
      <c r="R46" s="9">
        <f t="shared" si="3"/>
        <v>0.7273200000000002</v>
      </c>
    </row>
    <row r="47" spans="2:18" ht="13.5">
      <c r="B47" s="1" t="s">
        <v>64</v>
      </c>
      <c r="C47" s="1">
        <v>7148</v>
      </c>
      <c r="D47" t="s">
        <v>65</v>
      </c>
      <c r="E47">
        <v>30</v>
      </c>
      <c r="F47" s="8">
        <f>'[1]7'!G$162*$E47/100</f>
        <v>16.2</v>
      </c>
      <c r="G47" s="9">
        <f>'[1]7'!I$162*$E47/100</f>
        <v>0.06</v>
      </c>
      <c r="H47" s="9">
        <f>'[1]7'!J$162*$E47/100</f>
        <v>0.03</v>
      </c>
      <c r="I47" s="9">
        <f>'[1]7'!K$162*$E47/100</f>
        <v>4.38</v>
      </c>
      <c r="J47" s="8">
        <f>'[1]7'!M$162*$E47/100</f>
        <v>0</v>
      </c>
      <c r="K47" s="8">
        <f>'[1]7'!O$162*$E47/100</f>
        <v>0.9</v>
      </c>
      <c r="L47" s="9">
        <f>'[1]7'!R$162*$E47/100</f>
        <v>0</v>
      </c>
      <c r="M47" s="10">
        <f>'[1]7'!AA$162*$E47/100</f>
        <v>0.6</v>
      </c>
      <c r="N47" s="11">
        <f>'[1]7'!AI$162*$E47/100</f>
        <v>0.006</v>
      </c>
      <c r="O47" s="11">
        <f>'[1]7'!AJ$162*$E47/100</f>
        <v>0.003</v>
      </c>
      <c r="P47" s="8">
        <f>'[1]7'!AP$162*$E47/100</f>
        <v>1.2</v>
      </c>
      <c r="Q47" s="9">
        <f>'[1]7'!AW$162*$E47/100</f>
        <v>0.45</v>
      </c>
      <c r="R47" s="9">
        <f>'[1]7'!AX$162*$E47/100</f>
        <v>0</v>
      </c>
    </row>
    <row r="48" spans="3:18" ht="13.5">
      <c r="C48" s="1">
        <v>11198</v>
      </c>
      <c r="D48" t="s">
        <v>66</v>
      </c>
      <c r="E48">
        <v>2</v>
      </c>
      <c r="F48" s="8">
        <f>'[1]11'!G$199*$E48/100</f>
        <v>6.88</v>
      </c>
      <c r="G48" s="9">
        <f>'[1]11'!I$199*$E48/100</f>
        <v>1.7519999999999998</v>
      </c>
      <c r="H48" s="9">
        <f>'[1]11'!J$199*$E48/100</f>
        <v>0.006</v>
      </c>
      <c r="I48" s="9">
        <f>'[1]11'!K$199*$E48/100</f>
        <v>0</v>
      </c>
      <c r="J48" s="8">
        <f>'[1]11'!M$199*$E48/100</f>
        <v>5.2</v>
      </c>
      <c r="K48" s="8">
        <f>'[1]11'!O$199*$E48/100</f>
        <v>0.32</v>
      </c>
      <c r="L48" s="9">
        <f>'[1]11'!R$199*$E48/100</f>
        <v>0.013999999999999999</v>
      </c>
      <c r="M48" s="10">
        <f>'[1]11'!AA$199*$E48/100</f>
        <v>0</v>
      </c>
      <c r="N48" s="11">
        <f>'[1]11'!AI$199*$E48/100</f>
        <v>0</v>
      </c>
      <c r="O48" s="11">
        <f>'[1]11'!AJ$199*$E48/100</f>
        <v>0</v>
      </c>
      <c r="P48" s="8">
        <f>'[1]11'!AP$199*$E48/100</f>
        <v>0</v>
      </c>
      <c r="Q48" s="9">
        <f>'[1]11'!AW$199*$E48/100</f>
        <v>0</v>
      </c>
      <c r="R48" s="9">
        <f>'[1]11'!AX$199*$E48/100</f>
        <v>0.013999999999999999</v>
      </c>
    </row>
    <row r="49" spans="4:5" ht="13.5">
      <c r="D49" t="s">
        <v>25</v>
      </c>
      <c r="E49">
        <v>10</v>
      </c>
    </row>
    <row r="50" spans="3:18" ht="13.5">
      <c r="C50" s="1">
        <v>7150</v>
      </c>
      <c r="D50" t="s">
        <v>67</v>
      </c>
      <c r="E50">
        <v>69</v>
      </c>
      <c r="F50" s="8">
        <f>'[1]7'!G$164*$E50/100</f>
        <v>29.67</v>
      </c>
      <c r="G50" s="9">
        <f>'[1]7'!I$164*$E50/100</f>
        <v>0.069</v>
      </c>
      <c r="H50" s="9">
        <f>'[1]7'!J$164*$E50/100</f>
        <v>0.138</v>
      </c>
      <c r="I50" s="9">
        <f>'[1]7'!K$164*$E50/100</f>
        <v>7.8660000000000005</v>
      </c>
      <c r="J50" s="8">
        <f>'[1]7'!M$164*$E50/100</f>
        <v>4.14</v>
      </c>
      <c r="K50" s="8">
        <f>'[1]7'!O$164*$E50/100</f>
        <v>2.07</v>
      </c>
      <c r="L50" s="9">
        <f>'[1]7'!R$164*$E50/100</f>
        <v>0.069</v>
      </c>
      <c r="M50" s="10">
        <f>'[1]7'!AA$164*$E50/100</f>
        <v>0</v>
      </c>
      <c r="N50" s="11">
        <f>'[1]7'!AI$164*$E50/100</f>
        <v>0</v>
      </c>
      <c r="O50" s="11">
        <f>'[1]7'!AJ$164*$E50/100</f>
        <v>0</v>
      </c>
      <c r="P50" s="8">
        <f>'[1]7'!AP$164*$E50/100</f>
        <v>0.69</v>
      </c>
      <c r="Q50" s="9">
        <f>'[1]7'!AW$164*$E50/100</f>
        <v>0</v>
      </c>
      <c r="R50" s="9">
        <f>'[1]7'!AX$164*$E50/100</f>
        <v>0</v>
      </c>
    </row>
    <row r="51" spans="3:18" ht="13.5">
      <c r="C51" s="1">
        <v>3003</v>
      </c>
      <c r="D51" t="s">
        <v>68</v>
      </c>
      <c r="E51">
        <v>9</v>
      </c>
      <c r="F51" s="8">
        <f>'[1]3'!G$4*$E51/100</f>
        <v>34.56</v>
      </c>
      <c r="G51" s="9">
        <f>'[1]3'!I$4*$E51/100</f>
        <v>0</v>
      </c>
      <c r="H51" s="9">
        <f>'[1]3'!J$4*$E51/100</f>
        <v>0</v>
      </c>
      <c r="I51" s="9">
        <f>'[1]3'!K$4*$E51/100</f>
        <v>8.928</v>
      </c>
      <c r="J51" s="8">
        <f>'[1]3'!M$4*$E51/100</f>
        <v>0.09</v>
      </c>
      <c r="K51" s="8">
        <f>'[1]3'!O$4*$E51/100</f>
        <v>0.09</v>
      </c>
      <c r="L51" s="9">
        <f>'[1]3'!R$4*$E51/100</f>
        <v>0</v>
      </c>
      <c r="M51" s="10">
        <f>'[1]3'!AA$4*$E51/100</f>
        <v>0</v>
      </c>
      <c r="N51" s="11">
        <f>'[1]3'!AI$4*$E51/100</f>
        <v>0</v>
      </c>
      <c r="O51" s="11">
        <f>'[1]3'!AJ$4*$E51/100</f>
        <v>0</v>
      </c>
      <c r="P51" s="8">
        <f>'[1]3'!AP$4*$E51/100</f>
        <v>0</v>
      </c>
      <c r="Q51" s="9">
        <f>'[1]3'!AW$4*$E51/100</f>
        <v>0</v>
      </c>
      <c r="R51" s="9">
        <f>'[1]3'!AX$4*$E51/100</f>
        <v>0</v>
      </c>
    </row>
    <row r="52" spans="4:18" ht="13.5">
      <c r="D52" t="s">
        <v>69</v>
      </c>
      <c r="E52">
        <f>SUM(E47:E51)</f>
        <v>120</v>
      </c>
      <c r="F52" s="8">
        <f aca="true" t="shared" si="4" ref="F52:R52">SUM(F47:F51)</f>
        <v>87.31</v>
      </c>
      <c r="G52" s="9">
        <f t="shared" si="4"/>
        <v>1.8809999999999998</v>
      </c>
      <c r="H52" s="9">
        <f t="shared" si="4"/>
        <v>0.17400000000000002</v>
      </c>
      <c r="I52" s="9">
        <f t="shared" si="4"/>
        <v>21.174</v>
      </c>
      <c r="J52" s="8">
        <f t="shared" si="4"/>
        <v>9.43</v>
      </c>
      <c r="K52" s="8">
        <f t="shared" si="4"/>
        <v>3.38</v>
      </c>
      <c r="L52" s="9">
        <f t="shared" si="4"/>
        <v>0.083</v>
      </c>
      <c r="M52" s="10">
        <f t="shared" si="4"/>
        <v>0.6</v>
      </c>
      <c r="N52" s="11">
        <f t="shared" si="4"/>
        <v>0.006</v>
      </c>
      <c r="O52" s="11">
        <f t="shared" si="4"/>
        <v>0.003</v>
      </c>
      <c r="P52" s="8">
        <f t="shared" si="4"/>
        <v>1.89</v>
      </c>
      <c r="Q52" s="9">
        <f t="shared" si="4"/>
        <v>0.45</v>
      </c>
      <c r="R52" s="9">
        <f t="shared" si="4"/>
        <v>0.013999999999999999</v>
      </c>
    </row>
    <row r="53" spans="4:18" ht="13.5">
      <c r="D53" t="s">
        <v>70</v>
      </c>
      <c r="E53">
        <f>SUM(E4:E11,E13:E28,E30:E35,E37:E45,E47:E51)</f>
        <v>788.2399999999999</v>
      </c>
      <c r="F53" s="8">
        <f aca="true" t="shared" si="5" ref="F53:R53">SUM(F4:F11,F13:F28,F30:F35,F37:F45,F47:F51)</f>
        <v>727.2002000000002</v>
      </c>
      <c r="G53" s="9">
        <f t="shared" si="5"/>
        <v>36.860060000000004</v>
      </c>
      <c r="H53" s="9">
        <f t="shared" si="5"/>
        <v>18.79898</v>
      </c>
      <c r="I53" s="9">
        <f t="shared" si="5"/>
        <v>102.03799999999997</v>
      </c>
      <c r="J53" s="8">
        <f t="shared" si="5"/>
        <v>1167.9460000000001</v>
      </c>
      <c r="K53" s="8">
        <f t="shared" si="5"/>
        <v>228.7755999999999</v>
      </c>
      <c r="L53" s="9">
        <f t="shared" si="5"/>
        <v>3.438039999999999</v>
      </c>
      <c r="M53" s="10">
        <f t="shared" si="5"/>
        <v>403.2843999999999</v>
      </c>
      <c r="N53" s="11">
        <f t="shared" si="5"/>
        <v>0.46802000000000005</v>
      </c>
      <c r="O53" s="11">
        <f t="shared" si="5"/>
        <v>0.607248</v>
      </c>
      <c r="P53" s="8">
        <f t="shared" si="5"/>
        <v>60.054199999999994</v>
      </c>
      <c r="Q53" s="9">
        <f t="shared" si="5"/>
        <v>6.9581</v>
      </c>
      <c r="R53" s="9">
        <f t="shared" si="5"/>
        <v>2.94758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2008-09-03T09:34:05Z</dcterms:created>
  <dcterms:modified xsi:type="dcterms:W3CDTF">2008-09-03T09:34:20Z</dcterms:modified>
  <cp:category/>
  <cp:version/>
  <cp:contentType/>
  <cp:contentStatus/>
</cp:coreProperties>
</file>