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71114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<sst xmlns="http://schemas.openxmlformats.org/spreadsheetml/2006/main" count="85" uniqueCount="70">
  <si>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</si>
  <si>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</si>
  <si>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</si>
  <si>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</si>
  <si>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</si>
  <si>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</si>
  <si>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</si>
  <si>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</si>
  <si>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</si>
  <si>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</si>
  <si>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</si>
  <si>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</si>
  <si>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</si>
  <si>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</si>
  <si>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</si>
  <si>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</si>
  <si>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</si>
  <si>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</si>
  <si>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</si>
  <si>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</si>
  <si>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</si>
  <si>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</si>
  <si>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</si>
  <si>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玄米入りわかめ御飯</t>
  </si>
  <si>
    <t>米・精白米（水稲）</t>
  </si>
  <si>
    <t>米・玄米（水稲）</t>
  </si>
  <si>
    <t>わかめご飯の素</t>
  </si>
  <si>
    <t>ごま-いり</t>
  </si>
  <si>
    <t>水</t>
  </si>
  <si>
    <t>Σ合計(4-7)</t>
  </si>
  <si>
    <t>色どり豊かなタラの甘酢あんかけ</t>
  </si>
  <si>
    <t>まだら-生（切り身）</t>
  </si>
  <si>
    <t>薄力粉・１等</t>
  </si>
  <si>
    <t>鶏卵・全卵-生</t>
  </si>
  <si>
    <t>調合油</t>
  </si>
  <si>
    <t>たまねぎ・りん茎-生</t>
  </si>
  <si>
    <t>生しいたけ-生</t>
  </si>
  <si>
    <t>たけのこ・水煮缶詰</t>
  </si>
  <si>
    <t>にんじん・根、皮むき-生</t>
  </si>
  <si>
    <t>青ピーマン-生</t>
  </si>
  <si>
    <t>赤ピーマン-生</t>
  </si>
  <si>
    <t>パセリ・葉-生</t>
  </si>
  <si>
    <t>穀物酢</t>
  </si>
  <si>
    <t>車糖・上白糖</t>
  </si>
  <si>
    <t>こいくちしょうゆ</t>
  </si>
  <si>
    <t>かつお・昆布だし</t>
  </si>
  <si>
    <t>じゃがいもでん粉</t>
  </si>
  <si>
    <t>Σ合計(10-27)</t>
  </si>
  <si>
    <t>おなかスッキリごぼうサラダ</t>
  </si>
  <si>
    <t>ごぼう・根-生</t>
  </si>
  <si>
    <t>きゅうり-生</t>
  </si>
  <si>
    <t>レタス-生</t>
  </si>
  <si>
    <t>ﾄﾏﾄ-生</t>
  </si>
  <si>
    <t>ｽｲｰﾄｺｰﾝ・缶詰、ﾎｰﾙｶｰﾈﾙｽﾀｲﾙ</t>
  </si>
  <si>
    <t>マヨネーズ・卵黄型</t>
  </si>
  <si>
    <t>Σ合計(29-35)</t>
  </si>
  <si>
    <t>小松菜としめじのあったか味噌汁</t>
  </si>
  <si>
    <t>こまつな・葉-生</t>
  </si>
  <si>
    <t>しめじ・ぶなしめじ-生</t>
  </si>
  <si>
    <t>根深ねぎ・葉、軟白-生</t>
  </si>
  <si>
    <t>焼きふ・観世ふ</t>
  </si>
  <si>
    <t>米みそ・淡色辛みそ</t>
  </si>
  <si>
    <t>Σ合計(37-42)</t>
  </si>
  <si>
    <t>癒しの芋ようかん</t>
  </si>
  <si>
    <t>さつまいも-生</t>
  </si>
  <si>
    <t>普通牛乳</t>
  </si>
  <si>
    <t>てんぐさ・寒天</t>
  </si>
  <si>
    <t>ミント</t>
  </si>
  <si>
    <t>Σ合計(44-48)</t>
  </si>
  <si>
    <t>Σ合計(4-48)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</si>
</sst>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16">
          <cell r="G16">
            <v>368</v>
          </cell>
          <cell r="I16">
            <v>8</v>
          </cell>
          <cell r="J16">
            <v>1.7</v>
          </cell>
          <cell r="K16">
            <v>75.9</v>
          </cell>
          <cell r="M16">
            <v>2</v>
          </cell>
          <cell r="O16">
            <v>23</v>
          </cell>
          <cell r="R16">
            <v>0.6</v>
          </cell>
          <cell r="AA16">
            <v>0</v>
          </cell>
          <cell r="AI16">
            <v>0.13</v>
          </cell>
          <cell r="AJ16">
            <v>0.04</v>
          </cell>
          <cell r="AP16">
            <v>0</v>
          </cell>
          <cell r="AW16">
            <v>2.5</v>
          </cell>
          <cell r="AX16">
            <v>0</v>
          </cell>
        </row>
        <row r="62">
          <cell r="G62">
            <v>385</v>
          </cell>
          <cell r="I62">
            <v>28.5</v>
          </cell>
          <cell r="J62">
            <v>2.7</v>
          </cell>
          <cell r="K62">
            <v>56.9</v>
          </cell>
          <cell r="M62">
            <v>6</v>
          </cell>
          <cell r="O62">
            <v>33</v>
          </cell>
          <cell r="R62">
            <v>3.3</v>
          </cell>
          <cell r="AA62">
            <v>0</v>
          </cell>
          <cell r="AI62">
            <v>0.16</v>
          </cell>
          <cell r="AJ62">
            <v>0.07</v>
          </cell>
          <cell r="AP62">
            <v>0</v>
          </cell>
          <cell r="AW62">
            <v>3.7</v>
          </cell>
          <cell r="AX62">
            <v>0</v>
          </cell>
        </row>
        <row r="76">
          <cell r="G76">
            <v>350</v>
          </cell>
          <cell r="I76">
            <v>6.8</v>
          </cell>
          <cell r="J76">
            <v>2.7</v>
          </cell>
          <cell r="K76">
            <v>73.8</v>
          </cell>
          <cell r="M76">
            <v>1</v>
          </cell>
          <cell r="O76">
            <v>9</v>
          </cell>
          <cell r="R76">
            <v>2.1</v>
          </cell>
          <cell r="AA76">
            <v>0</v>
          </cell>
          <cell r="AI76">
            <v>0.41</v>
          </cell>
          <cell r="AJ76">
            <v>0.04</v>
          </cell>
          <cell r="AP76">
            <v>0</v>
          </cell>
          <cell r="AW76">
            <v>3</v>
          </cell>
          <cell r="AX76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7">
          <cell r="G7">
            <v>132</v>
          </cell>
          <cell r="I7">
            <v>1.2</v>
          </cell>
          <cell r="J7">
            <v>0.2</v>
          </cell>
          <cell r="K7">
            <v>31.5</v>
          </cell>
          <cell r="M7">
            <v>4</v>
          </cell>
          <cell r="O7">
            <v>40</v>
          </cell>
          <cell r="R7">
            <v>0.7</v>
          </cell>
          <cell r="AA7">
            <v>2</v>
          </cell>
          <cell r="AI7">
            <v>0.11</v>
          </cell>
          <cell r="AJ7">
            <v>0.03</v>
          </cell>
          <cell r="AP7">
            <v>29</v>
          </cell>
          <cell r="AW7">
            <v>2.3</v>
          </cell>
          <cell r="AX7">
            <v>0</v>
          </cell>
        </row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5"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70">
          <cell r="G70">
            <v>14</v>
          </cell>
          <cell r="I70">
            <v>1</v>
          </cell>
          <cell r="J70">
            <v>0.1</v>
          </cell>
          <cell r="K70">
            <v>3</v>
          </cell>
          <cell r="M70">
            <v>1</v>
          </cell>
          <cell r="O70">
            <v>26</v>
          </cell>
          <cell r="R70">
            <v>0.3</v>
          </cell>
          <cell r="AA70">
            <v>28</v>
          </cell>
          <cell r="AI70">
            <v>0.03</v>
          </cell>
          <cell r="AJ70">
            <v>0.03</v>
          </cell>
          <cell r="AP70">
            <v>14</v>
          </cell>
          <cell r="AW70">
            <v>1.1</v>
          </cell>
          <cell r="AX70">
            <v>0</v>
          </cell>
        </row>
        <row r="89">
          <cell r="G89">
            <v>65</v>
          </cell>
          <cell r="I89">
            <v>1.8</v>
          </cell>
          <cell r="J89">
            <v>0.1</v>
          </cell>
          <cell r="K89">
            <v>15.4</v>
          </cell>
          <cell r="M89">
            <v>18</v>
          </cell>
          <cell r="O89">
            <v>46</v>
          </cell>
          <cell r="R89">
            <v>0.7</v>
          </cell>
          <cell r="AA89">
            <v>0</v>
          </cell>
          <cell r="AI89">
            <v>0.05</v>
          </cell>
          <cell r="AJ89">
            <v>0.04</v>
          </cell>
          <cell r="AP89">
            <v>3</v>
          </cell>
          <cell r="AW89">
            <v>5.7</v>
          </cell>
          <cell r="AX89">
            <v>0</v>
          </cell>
        </row>
        <row r="91">
          <cell r="G91">
            <v>14</v>
          </cell>
          <cell r="I91">
            <v>1.5</v>
          </cell>
          <cell r="J91">
            <v>0.2</v>
          </cell>
          <cell r="K91">
            <v>2.4</v>
          </cell>
          <cell r="M91">
            <v>15</v>
          </cell>
          <cell r="O91">
            <v>170</v>
          </cell>
          <cell r="R91">
            <v>2.8</v>
          </cell>
          <cell r="AA91">
            <v>260</v>
          </cell>
          <cell r="AI91">
            <v>0.09</v>
          </cell>
          <cell r="AJ91">
            <v>0.13</v>
          </cell>
          <cell r="AP91">
            <v>39</v>
          </cell>
          <cell r="AW91">
            <v>1.9</v>
          </cell>
          <cell r="AX91">
            <v>0</v>
          </cell>
        </row>
        <row r="161">
          <cell r="G161">
            <v>23</v>
          </cell>
          <cell r="I161">
            <v>2.7</v>
          </cell>
          <cell r="J161">
            <v>0.2</v>
          </cell>
          <cell r="K161">
            <v>4</v>
          </cell>
          <cell r="M161">
            <v>3</v>
          </cell>
          <cell r="O161">
            <v>19</v>
          </cell>
          <cell r="R161">
            <v>0.3</v>
          </cell>
          <cell r="AA161">
            <v>0</v>
          </cell>
          <cell r="AI161">
            <v>0.01</v>
          </cell>
          <cell r="AJ161">
            <v>0.04</v>
          </cell>
          <cell r="AP161">
            <v>0</v>
          </cell>
          <cell r="AW161">
            <v>2.3</v>
          </cell>
          <cell r="AX161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91">
          <cell r="G191">
            <v>82</v>
          </cell>
          <cell r="I191">
            <v>2.3</v>
          </cell>
          <cell r="J191">
            <v>0.5</v>
          </cell>
          <cell r="K191">
            <v>17.8</v>
          </cell>
          <cell r="M191">
            <v>210</v>
          </cell>
          <cell r="O191">
            <v>2</v>
          </cell>
          <cell r="R191">
            <v>0.4</v>
          </cell>
          <cell r="AA191">
            <v>5</v>
          </cell>
          <cell r="AI191">
            <v>0.03</v>
          </cell>
          <cell r="AJ191">
            <v>0.05</v>
          </cell>
          <cell r="AP191">
            <v>2</v>
          </cell>
          <cell r="AW191">
            <v>3.3</v>
          </cell>
          <cell r="AX191">
            <v>0.5</v>
          </cell>
        </row>
        <row r="194">
          <cell r="G194">
            <v>19</v>
          </cell>
          <cell r="I194">
            <v>0.7</v>
          </cell>
          <cell r="J194">
            <v>0.1</v>
          </cell>
          <cell r="K194">
            <v>4.7</v>
          </cell>
          <cell r="M194">
            <v>3</v>
          </cell>
          <cell r="O194">
            <v>7</v>
          </cell>
          <cell r="R194">
            <v>0.2</v>
          </cell>
          <cell r="AA194">
            <v>45</v>
          </cell>
          <cell r="AI194">
            <v>0.05</v>
          </cell>
          <cell r="AJ194">
            <v>0.02</v>
          </cell>
          <cell r="AP194">
            <v>15</v>
          </cell>
          <cell r="AW194">
            <v>1</v>
          </cell>
          <cell r="AX194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42">
          <cell r="G242">
            <v>28</v>
          </cell>
          <cell r="I242">
            <v>0.5</v>
          </cell>
          <cell r="J242">
            <v>0.1</v>
          </cell>
          <cell r="K242">
            <v>7.2</v>
          </cell>
          <cell r="M242">
            <v>0</v>
          </cell>
          <cell r="O242">
            <v>31</v>
          </cell>
          <cell r="R242">
            <v>0.2</v>
          </cell>
          <cell r="AA242">
            <v>1</v>
          </cell>
          <cell r="AI242">
            <v>0.04</v>
          </cell>
          <cell r="AJ242">
            <v>0.04</v>
          </cell>
          <cell r="AP242">
            <v>11</v>
          </cell>
          <cell r="AW242">
            <v>2.2</v>
          </cell>
          <cell r="AX242">
            <v>0</v>
          </cell>
        </row>
        <row r="255">
          <cell r="G255">
            <v>44</v>
          </cell>
          <cell r="I255">
            <v>3.7</v>
          </cell>
          <cell r="J255">
            <v>0.7</v>
          </cell>
          <cell r="K255">
            <v>8.2</v>
          </cell>
          <cell r="M255">
            <v>9</v>
          </cell>
          <cell r="O255">
            <v>290</v>
          </cell>
          <cell r="R255">
            <v>7.5</v>
          </cell>
          <cell r="AA255">
            <v>620</v>
          </cell>
          <cell r="AI255">
            <v>0.12</v>
          </cell>
          <cell r="AJ255">
            <v>0.24</v>
          </cell>
          <cell r="AP255">
            <v>120</v>
          </cell>
          <cell r="AW255">
            <v>6.8</v>
          </cell>
          <cell r="AX255">
            <v>0</v>
          </cell>
        </row>
        <row r="262">
          <cell r="G262">
            <v>22</v>
          </cell>
          <cell r="I262">
            <v>0.9</v>
          </cell>
          <cell r="J262">
            <v>0.2</v>
          </cell>
          <cell r="K262">
            <v>5.1</v>
          </cell>
          <cell r="M262">
            <v>1</v>
          </cell>
          <cell r="O262">
            <v>11</v>
          </cell>
          <cell r="R262">
            <v>0.4</v>
          </cell>
          <cell r="AA262">
            <v>33</v>
          </cell>
          <cell r="AI262">
            <v>0.03</v>
          </cell>
          <cell r="AJ262">
            <v>0.03</v>
          </cell>
          <cell r="AP262">
            <v>76</v>
          </cell>
          <cell r="AW262">
            <v>2.3</v>
          </cell>
          <cell r="AX262">
            <v>0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  <row r="334">
          <cell r="G334">
            <v>12</v>
          </cell>
          <cell r="I334">
            <v>0.6</v>
          </cell>
          <cell r="J334">
            <v>0.1</v>
          </cell>
          <cell r="K334">
            <v>2.8</v>
          </cell>
          <cell r="M334">
            <v>2</v>
          </cell>
          <cell r="O334">
            <v>19</v>
          </cell>
          <cell r="R334">
            <v>0.3</v>
          </cell>
          <cell r="AA334">
            <v>20</v>
          </cell>
          <cell r="AI334">
            <v>0.05</v>
          </cell>
          <cell r="AJ334">
            <v>0.03</v>
          </cell>
          <cell r="AP334">
            <v>5</v>
          </cell>
          <cell r="AW334">
            <v>1.1</v>
          </cell>
          <cell r="AX334">
            <v>0</v>
          </cell>
        </row>
      </sheetData>
      <sheetData sheetId="8">
        <row r="12">
          <cell r="G12">
            <v>18</v>
          </cell>
          <cell r="I12">
            <v>3</v>
          </cell>
          <cell r="J12">
            <v>0.4</v>
          </cell>
          <cell r="K12">
            <v>4.9</v>
          </cell>
          <cell r="M12">
            <v>2</v>
          </cell>
          <cell r="O12">
            <v>3</v>
          </cell>
          <cell r="R12">
            <v>0.3</v>
          </cell>
          <cell r="AA12">
            <v>0</v>
          </cell>
          <cell r="AI12">
            <v>0.1</v>
          </cell>
          <cell r="AJ12">
            <v>0.19</v>
          </cell>
          <cell r="AP12">
            <v>10</v>
          </cell>
          <cell r="AW12">
            <v>3.5</v>
          </cell>
          <cell r="AX12">
            <v>0</v>
          </cell>
        </row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</sheetData>
      <sheetData sheetId="9">
        <row r="29">
          <cell r="G29">
            <v>3</v>
          </cell>
          <cell r="I29">
            <v>0</v>
          </cell>
          <cell r="J29">
            <v>0</v>
          </cell>
          <cell r="K29">
            <v>1.5</v>
          </cell>
          <cell r="M29">
            <v>2</v>
          </cell>
          <cell r="O29">
            <v>10</v>
          </cell>
          <cell r="R29">
            <v>0.2</v>
          </cell>
          <cell r="AA29">
            <v>0</v>
          </cell>
          <cell r="AI29">
            <v>0</v>
          </cell>
          <cell r="AJ29">
            <v>0</v>
          </cell>
          <cell r="AP29">
            <v>0</v>
          </cell>
          <cell r="AW29">
            <v>1.5</v>
          </cell>
          <cell r="AX29">
            <v>0</v>
          </cell>
        </row>
      </sheetData>
      <sheetData sheetId="10">
        <row r="219">
          <cell r="G219">
            <v>77</v>
          </cell>
          <cell r="I219">
            <v>17.6</v>
          </cell>
          <cell r="J219">
            <v>0.2</v>
          </cell>
          <cell r="K219">
            <v>0.1</v>
          </cell>
          <cell r="M219">
            <v>110</v>
          </cell>
          <cell r="O219">
            <v>32</v>
          </cell>
          <cell r="R219">
            <v>0.2</v>
          </cell>
          <cell r="AA219">
            <v>9</v>
          </cell>
          <cell r="AI219">
            <v>0.1</v>
          </cell>
          <cell r="AJ219">
            <v>0.1</v>
          </cell>
          <cell r="AP219">
            <v>0</v>
          </cell>
          <cell r="AW219">
            <v>0</v>
          </cell>
          <cell r="AX219">
            <v>0.3</v>
          </cell>
        </row>
      </sheetData>
      <sheetData sheetId="12">
        <row r="5">
          <cell r="G5">
            <v>151</v>
          </cell>
          <cell r="I5">
            <v>12.3</v>
          </cell>
          <cell r="J5">
            <v>10.3</v>
          </cell>
          <cell r="K5">
            <v>0.3</v>
          </cell>
          <cell r="M5">
            <v>140</v>
          </cell>
          <cell r="O5">
            <v>51</v>
          </cell>
          <cell r="R5">
            <v>1.8</v>
          </cell>
          <cell r="AA5">
            <v>150</v>
          </cell>
          <cell r="AI5">
            <v>0.06</v>
          </cell>
          <cell r="AJ5">
            <v>0.43</v>
          </cell>
          <cell r="AP5">
            <v>0</v>
          </cell>
          <cell r="AW5">
            <v>0</v>
          </cell>
          <cell r="AX5">
            <v>0.4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</sheetData>
      <sheetData sheetId="14"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3">
          <cell r="G23">
            <v>2</v>
          </cell>
          <cell r="I23">
            <v>0.3</v>
          </cell>
          <cell r="J23">
            <v>0</v>
          </cell>
          <cell r="K23">
            <v>0.3</v>
          </cell>
          <cell r="M23">
            <v>34</v>
          </cell>
          <cell r="O23">
            <v>3</v>
          </cell>
          <cell r="R23">
            <v>0</v>
          </cell>
          <cell r="AA23">
            <v>0</v>
          </cell>
          <cell r="AI23">
            <v>0.01</v>
          </cell>
          <cell r="AJ23">
            <v>0.01</v>
          </cell>
          <cell r="AP23">
            <v>0</v>
          </cell>
          <cell r="AX23">
            <v>0.1</v>
          </cell>
        </row>
        <row r="45">
          <cell r="G45">
            <v>670</v>
          </cell>
          <cell r="I45">
            <v>2.8</v>
          </cell>
          <cell r="J45">
            <v>72.3</v>
          </cell>
          <cell r="K45">
            <v>1.7</v>
          </cell>
          <cell r="M45">
            <v>900</v>
          </cell>
          <cell r="O45">
            <v>23</v>
          </cell>
          <cell r="R45">
            <v>0.9</v>
          </cell>
          <cell r="AA45">
            <v>55</v>
          </cell>
          <cell r="AI45">
            <v>0.04</v>
          </cell>
          <cell r="AJ45">
            <v>0.1</v>
          </cell>
          <cell r="AP45">
            <v>0</v>
          </cell>
          <cell r="AW45">
            <v>0</v>
          </cell>
          <cell r="AX45">
            <v>2.3</v>
          </cell>
        </row>
        <row r="47">
          <cell r="G47">
            <v>192</v>
          </cell>
          <cell r="I47">
            <v>12.5</v>
          </cell>
          <cell r="J47">
            <v>6</v>
          </cell>
          <cell r="K47">
            <v>21.9</v>
          </cell>
          <cell r="M47">
            <v>4900</v>
          </cell>
          <cell r="O47">
            <v>100</v>
          </cell>
          <cell r="R47">
            <v>4</v>
          </cell>
          <cell r="AA47">
            <v>0</v>
          </cell>
          <cell r="AI47">
            <v>0.03</v>
          </cell>
          <cell r="AJ47">
            <v>0.1</v>
          </cell>
          <cell r="AP47">
            <v>0</v>
          </cell>
          <cell r="AW47">
            <v>4.9</v>
          </cell>
          <cell r="AX47">
            <v>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91" zoomScaleNormal="91" zoomScalePageLayoutView="0" workbookViewId="0" topLeftCell="B1">
      <pane xSplit="2" ySplit="3" topLeftCell="D31" activePane="bottomRight" state="frozen"/>
      <selection pane="topLeft" activeCell="B1" sqref="B1"/>
      <selection pane="topRight" activeCell="C1" sqref="C1"/>
      <selection pane="bottomLeft" activeCell="B4" sqref="B4"/>
      <selection pane="bottomRight" activeCell="E51" sqref="E51:R51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60</v>
      </c>
      <c r="F4" s="10">
        <f>'[1]1'!G$79*$E4/100</f>
        <v>213.6</v>
      </c>
      <c r="G4" s="11">
        <f>'[1]1'!I$79*$E4/100</f>
        <v>3.66</v>
      </c>
      <c r="H4" s="11">
        <f>'[1]1'!J$79*$E4/100</f>
        <v>0.54</v>
      </c>
      <c r="I4" s="11">
        <f>'[1]1'!K$79*$E4/100</f>
        <v>46.26</v>
      </c>
      <c r="J4" s="10">
        <f>'[1]1'!M$79*$E4/100</f>
        <v>0.6</v>
      </c>
      <c r="K4" s="10">
        <f>'[1]1'!O$79*$E4/100</f>
        <v>3</v>
      </c>
      <c r="L4" s="11">
        <f>'[1]1'!R$79*$E4/100</f>
        <v>0.48</v>
      </c>
      <c r="M4" s="12">
        <f>'[1]1'!AA$79*$E4/100</f>
        <v>0</v>
      </c>
      <c r="N4" s="13">
        <f>'[1]1'!AI$79*$E4/100</f>
        <v>0.048</v>
      </c>
      <c r="O4" s="13">
        <f>'[1]1'!AJ$79*$E4/100</f>
        <v>0.012</v>
      </c>
      <c r="P4" s="10">
        <f>'[1]1'!AP$79*$E4/100</f>
        <v>0</v>
      </c>
      <c r="Q4" s="11">
        <f>'[1]1'!AW$79*$E4/100</f>
        <v>0.3</v>
      </c>
      <c r="R4" s="11">
        <f>'[1]1'!AX$79*$E4/100</f>
        <v>0</v>
      </c>
    </row>
    <row r="5" spans="1:18" ht="15">
      <c r="A5"/>
      <c r="B5"/>
      <c r="C5" s="1">
        <v>1080</v>
      </c>
      <c r="D5" t="s">
        <v>25</v>
      </c>
      <c r="E5">
        <v>20</v>
      </c>
      <c r="F5" s="10">
        <f>'[1]1'!G$76*$E5/100</f>
        <v>70</v>
      </c>
      <c r="G5" s="11">
        <f>'[1]1'!I$76*$E5/100</f>
        <v>1.36</v>
      </c>
      <c r="H5" s="11">
        <f>'[1]1'!J$76*$E5/100</f>
        <v>0.54</v>
      </c>
      <c r="I5" s="11">
        <f>'[1]1'!K$76*$E5/100</f>
        <v>14.76</v>
      </c>
      <c r="J5" s="10">
        <f>'[1]1'!M$76*$E5/100</f>
        <v>0.2</v>
      </c>
      <c r="K5" s="10">
        <f>'[1]1'!O$76*$E5/100</f>
        <v>1.8</v>
      </c>
      <c r="L5" s="11">
        <f>'[1]1'!R$76*$E5/100</f>
        <v>0.42</v>
      </c>
      <c r="M5" s="12">
        <f>'[1]1'!AA$76*$E5/100</f>
        <v>0</v>
      </c>
      <c r="N5" s="13">
        <f>'[1]1'!AI$76*$E5/100</f>
        <v>0.08199999999999999</v>
      </c>
      <c r="O5" s="13">
        <f>'[1]1'!AJ$76*$E5/100</f>
        <v>0.008</v>
      </c>
      <c r="P5" s="10">
        <f>'[1]1'!AP$76*$E5/100</f>
        <v>0</v>
      </c>
      <c r="Q5" s="11">
        <f>'[1]1'!AW$76*$E5/100</f>
        <v>0.6</v>
      </c>
      <c r="R5" s="11">
        <f>'[1]1'!AX$76*$E5/100</f>
        <v>0</v>
      </c>
    </row>
    <row r="6" spans="1:18" ht="15">
      <c r="A6"/>
      <c r="B6"/>
      <c r="D6" t="s">
        <v>26</v>
      </c>
      <c r="E6">
        <v>1.4</v>
      </c>
      <c r="F6">
        <v>3</v>
      </c>
      <c r="G6">
        <v>0.1</v>
      </c>
      <c r="H6">
        <v>0</v>
      </c>
      <c r="I6">
        <v>0.6</v>
      </c>
      <c r="J6">
        <v>224</v>
      </c>
      <c r="K6">
        <v>3</v>
      </c>
      <c r="L6">
        <v>0.1</v>
      </c>
      <c r="M6">
        <v>0</v>
      </c>
      <c r="N6">
        <v>0</v>
      </c>
      <c r="O6">
        <v>0</v>
      </c>
      <c r="P6">
        <v>0</v>
      </c>
      <c r="Q6">
        <v>0.1</v>
      </c>
      <c r="R6">
        <v>0.6</v>
      </c>
    </row>
    <row r="7" spans="1:18" ht="15">
      <c r="A7"/>
      <c r="B7"/>
      <c r="C7" s="1">
        <v>5018</v>
      </c>
      <c r="D7" t="s">
        <v>27</v>
      </c>
      <c r="E7">
        <v>3</v>
      </c>
      <c r="F7" s="10">
        <f>'[1]5'!G$21*$E7/100</f>
        <v>17.97</v>
      </c>
      <c r="G7" s="11">
        <f>'[1]5'!I$21*$E7/100</f>
        <v>0.6090000000000001</v>
      </c>
      <c r="H7" s="11">
        <f>'[1]5'!J$21*$E7/100</f>
        <v>1.6260000000000003</v>
      </c>
      <c r="I7" s="11">
        <f>'[1]5'!K$21*$E7/100</f>
        <v>0.555</v>
      </c>
      <c r="J7" s="10">
        <f>'[1]5'!M$21*$E7/100</f>
        <v>0.06</v>
      </c>
      <c r="K7" s="10">
        <f>'[1]5'!O$21*$E7/100</f>
        <v>36</v>
      </c>
      <c r="L7" s="11">
        <f>'[1]5'!R$21*$E7/100</f>
        <v>0.29700000000000004</v>
      </c>
      <c r="M7" s="12">
        <f>'[1]5'!AA$21*$E7/100</f>
        <v>0.03</v>
      </c>
      <c r="N7" s="13">
        <f>'[1]5'!AI$21*$E7/100</f>
        <v>0.0147</v>
      </c>
      <c r="O7" s="13">
        <f>'[1]5'!AJ$21*$E7/100</f>
        <v>0.006900000000000001</v>
      </c>
      <c r="P7" s="10">
        <f>'[1]5'!AP$21*$E7/100</f>
        <v>0</v>
      </c>
      <c r="Q7" s="11">
        <f>'[1]5'!AW$21*$E7/100</f>
        <v>0.37799999999999995</v>
      </c>
      <c r="R7" s="11">
        <f>'[1]5'!AX$21*$E7/100</f>
        <v>0</v>
      </c>
    </row>
    <row r="8" spans="1:18" ht="15">
      <c r="A8"/>
      <c r="B8"/>
      <c r="D8" t="s">
        <v>28</v>
      </c>
      <c r="E8">
        <v>104</v>
      </c>
      <c r="F8" s="10"/>
      <c r="G8" s="11"/>
      <c r="H8" s="11"/>
      <c r="I8" s="11"/>
      <c r="J8" s="10"/>
      <c r="K8" s="10"/>
      <c r="L8" s="11"/>
      <c r="M8" s="12"/>
      <c r="N8" s="13"/>
      <c r="O8" s="13"/>
      <c r="P8" s="10"/>
      <c r="Q8" s="11"/>
      <c r="R8" s="11"/>
    </row>
    <row r="9" spans="1:18" ht="15">
      <c r="A9"/>
      <c r="B9"/>
      <c r="D9" t="s">
        <v>29</v>
      </c>
      <c r="E9">
        <f>SUM(E4:E7)</f>
        <v>84.4</v>
      </c>
      <c r="F9" s="10">
        <f aca="true" t="shared" si="0" ref="F9:R9">SUM(F4:F7)</f>
        <v>304.57000000000005</v>
      </c>
      <c r="G9" s="11">
        <f t="shared" si="0"/>
        <v>5.729</v>
      </c>
      <c r="H9" s="11">
        <f t="shared" si="0"/>
        <v>2.7060000000000004</v>
      </c>
      <c r="I9" s="11">
        <f t="shared" si="0"/>
        <v>62.175</v>
      </c>
      <c r="J9" s="10">
        <f t="shared" si="0"/>
        <v>224.86</v>
      </c>
      <c r="K9" s="10">
        <f t="shared" si="0"/>
        <v>43.8</v>
      </c>
      <c r="L9" s="11">
        <f t="shared" si="0"/>
        <v>1.297</v>
      </c>
      <c r="M9" s="12">
        <f t="shared" si="0"/>
        <v>0.03</v>
      </c>
      <c r="N9" s="13">
        <f t="shared" si="0"/>
        <v>0.1447</v>
      </c>
      <c r="O9" s="13">
        <f t="shared" si="0"/>
        <v>0.0269</v>
      </c>
      <c r="P9" s="10">
        <f t="shared" si="0"/>
        <v>0</v>
      </c>
      <c r="Q9" s="11">
        <f t="shared" si="0"/>
        <v>1.378</v>
      </c>
      <c r="R9" s="11">
        <f t="shared" si="0"/>
        <v>0.6</v>
      </c>
    </row>
    <row r="10" spans="1:18" ht="15">
      <c r="A10"/>
      <c r="B10" t="s">
        <v>30</v>
      </c>
      <c r="C10" s="1">
        <v>10205</v>
      </c>
      <c r="D10" t="s">
        <v>31</v>
      </c>
      <c r="E10">
        <v>60</v>
      </c>
      <c r="F10" s="10">
        <f>'[1]10'!G$219*$E10/100</f>
        <v>46.2</v>
      </c>
      <c r="G10" s="11">
        <f>'[1]10'!I$219*$E10/100</f>
        <v>10.56</v>
      </c>
      <c r="H10" s="11">
        <f>'[1]10'!J$219*$E10/100</f>
        <v>0.12</v>
      </c>
      <c r="I10" s="11">
        <f>'[1]10'!K$219*$E10/100</f>
        <v>0.06</v>
      </c>
      <c r="J10" s="10">
        <f>'[1]10'!M$219*$E10/100</f>
        <v>66</v>
      </c>
      <c r="K10" s="10">
        <f>'[1]10'!O$219*$E10/100</f>
        <v>19.2</v>
      </c>
      <c r="L10" s="11">
        <f>'[1]10'!R$219*$E10/100</f>
        <v>0.12</v>
      </c>
      <c r="M10" s="12">
        <f>'[1]10'!AA$219*$E10/100</f>
        <v>5.4</v>
      </c>
      <c r="N10" s="13">
        <f>'[1]10'!AI$219*$E10/100</f>
        <v>0.06</v>
      </c>
      <c r="O10" s="13">
        <f>'[1]10'!AJ$219*$E10/100</f>
        <v>0.06</v>
      </c>
      <c r="P10" s="10">
        <f>'[1]10'!AP$219*$E10/100</f>
        <v>0</v>
      </c>
      <c r="Q10" s="11">
        <f>'[1]10'!AW$219*$E10/100</f>
        <v>0</v>
      </c>
      <c r="R10" s="11">
        <f>'[1]10'!AX$219*$E10/100</f>
        <v>0.18</v>
      </c>
    </row>
    <row r="11" spans="1:18" ht="13.5">
      <c r="A11"/>
      <c r="B11"/>
      <c r="C11" s="1">
        <v>1015</v>
      </c>
      <c r="D11" t="s">
        <v>32</v>
      </c>
      <c r="E11">
        <v>1</v>
      </c>
      <c r="F11" s="10">
        <f>'[1]1'!G$16*$E11/100</f>
        <v>3.68</v>
      </c>
      <c r="G11" s="11">
        <f>'[1]1'!I$16*$E11/100</f>
        <v>0.08</v>
      </c>
      <c r="H11" s="11">
        <f>'[1]1'!J$16*$E11/100</f>
        <v>0.017</v>
      </c>
      <c r="I11" s="11">
        <f>'[1]1'!K$16*$E11/100</f>
        <v>0.759</v>
      </c>
      <c r="J11" s="10">
        <f>'[1]1'!M$16*$E11/100</f>
        <v>0.02</v>
      </c>
      <c r="K11" s="10">
        <f>'[1]1'!O$16*$E11/100</f>
        <v>0.23</v>
      </c>
      <c r="L11" s="11">
        <f>'[1]1'!R$16*$E11/100</f>
        <v>0.006</v>
      </c>
      <c r="M11" s="12">
        <f>'[1]1'!AA$16*$E11/100</f>
        <v>0</v>
      </c>
      <c r="N11" s="13">
        <f>'[1]1'!AI$16*$E11/100</f>
        <v>0.0013</v>
      </c>
      <c r="O11" s="13">
        <f>'[1]1'!AJ$16*$E11/100</f>
        <v>0.0004</v>
      </c>
      <c r="P11" s="10">
        <f>'[1]1'!AP$16*$E11/100</f>
        <v>0</v>
      </c>
      <c r="Q11" s="11">
        <f>'[1]1'!AW$16*$E11/100</f>
        <v>0.025</v>
      </c>
      <c r="R11" s="11">
        <f>'[1]1'!AX$16*$E11/100</f>
        <v>0</v>
      </c>
    </row>
    <row r="12" spans="3:18" ht="13.5">
      <c r="C12" s="1">
        <v>12004</v>
      </c>
      <c r="D12" t="s">
        <v>33</v>
      </c>
      <c r="E12">
        <v>3.5</v>
      </c>
      <c r="F12" s="10">
        <f>'[1]12'!G$5*$E12/100</f>
        <v>5.285</v>
      </c>
      <c r="G12" s="11">
        <f>'[1]12'!I$5*$E12/100</f>
        <v>0.43050000000000005</v>
      </c>
      <c r="H12" s="11">
        <f>'[1]12'!J$5*$E12/100</f>
        <v>0.36050000000000004</v>
      </c>
      <c r="I12" s="11">
        <f>'[1]12'!K$5*$E12/100</f>
        <v>0.0105</v>
      </c>
      <c r="J12" s="10">
        <f>'[1]12'!M$5*$E12/100</f>
        <v>4.9</v>
      </c>
      <c r="K12" s="10">
        <f>'[1]12'!O$5*$E12/100</f>
        <v>1.785</v>
      </c>
      <c r="L12" s="11">
        <f>'[1]12'!R$5*$E12/100</f>
        <v>0.063</v>
      </c>
      <c r="M12" s="12">
        <f>'[1]12'!AA$5*$E12/100</f>
        <v>5.25</v>
      </c>
      <c r="N12" s="13">
        <f>'[1]12'!AI$5*$E12/100</f>
        <v>0.0021</v>
      </c>
      <c r="O12" s="13">
        <f>'[1]12'!AJ$5*$E12/100</f>
        <v>0.01505</v>
      </c>
      <c r="P12" s="10">
        <f>'[1]12'!AP$5*$E12/100</f>
        <v>0</v>
      </c>
      <c r="Q12" s="11">
        <f>'[1]12'!AW$5*$E12/100</f>
        <v>0</v>
      </c>
      <c r="R12" s="11">
        <f>'[1]12'!AX$5*$E12/100</f>
        <v>0.014000000000000002</v>
      </c>
    </row>
    <row r="13" spans="4:18" ht="13.5">
      <c r="D13" t="s">
        <v>28</v>
      </c>
      <c r="E13">
        <v>6</v>
      </c>
      <c r="F13" s="10"/>
      <c r="G13" s="11"/>
      <c r="H13" s="11"/>
      <c r="I13" s="11"/>
      <c r="J13" s="10"/>
      <c r="K13" s="10"/>
      <c r="L13" s="11"/>
      <c r="M13" s="12"/>
      <c r="N13" s="13"/>
      <c r="O13" s="13"/>
      <c r="P13" s="10"/>
      <c r="Q13" s="11"/>
      <c r="R13" s="11"/>
    </row>
    <row r="14" spans="3:18" ht="13.5">
      <c r="C14" s="1">
        <v>1015</v>
      </c>
      <c r="D14" t="s">
        <v>32</v>
      </c>
      <c r="E14">
        <v>5</v>
      </c>
      <c r="F14" s="10">
        <f>'[1]1'!G$16*$E14/100</f>
        <v>18.4</v>
      </c>
      <c r="G14" s="11">
        <f>'[1]1'!I$16*$E14/100</f>
        <v>0.4</v>
      </c>
      <c r="H14" s="11">
        <f>'[1]1'!J$16*$E14/100</f>
        <v>0.085</v>
      </c>
      <c r="I14" s="11">
        <f>'[1]1'!K$16*$E14/100</f>
        <v>3.795</v>
      </c>
      <c r="J14" s="10">
        <f>'[1]1'!M$16*$E14/100</f>
        <v>0.1</v>
      </c>
      <c r="K14" s="10">
        <f>'[1]1'!O$16*$E14/100</f>
        <v>1.15</v>
      </c>
      <c r="L14" s="11">
        <f>'[1]1'!R$16*$E14/100</f>
        <v>0.03</v>
      </c>
      <c r="M14" s="12">
        <f>'[1]1'!AA$16*$E14/100</f>
        <v>0</v>
      </c>
      <c r="N14" s="13">
        <f>'[1]1'!AI$16*$E14/100</f>
        <v>0.006500000000000001</v>
      </c>
      <c r="O14" s="13">
        <f>'[1]1'!AJ$16*$E14/100</f>
        <v>0.002</v>
      </c>
      <c r="P14" s="10">
        <f>'[1]1'!AP$16*$E14/100</f>
        <v>0</v>
      </c>
      <c r="Q14" s="11">
        <f>'[1]1'!AW$16*$E14/100</f>
        <v>0.125</v>
      </c>
      <c r="R14" s="11">
        <f>'[1]1'!AX$16*$E14/100</f>
        <v>0</v>
      </c>
    </row>
    <row r="15" spans="3:18" ht="13.5">
      <c r="C15" s="1">
        <v>14006</v>
      </c>
      <c r="D15" t="s">
        <v>34</v>
      </c>
      <c r="E15">
        <v>7</v>
      </c>
      <c r="F15" s="10">
        <f>'[1]14'!G$8*$E15/100</f>
        <v>64.47</v>
      </c>
      <c r="G15" s="11">
        <f>'[1]14'!I$8*$E15/100</f>
        <v>0</v>
      </c>
      <c r="H15" s="11">
        <f>'[1]14'!J$8*$E15/100</f>
        <v>7</v>
      </c>
      <c r="I15" s="11">
        <f>'[1]14'!K$8*$E15/100</f>
        <v>0</v>
      </c>
      <c r="J15" s="10">
        <f>'[1]14'!M$8*$E15/100</f>
        <v>0</v>
      </c>
      <c r="K15" s="10">
        <f>'[1]14'!O$8*$E15/100</f>
        <v>0</v>
      </c>
      <c r="L15" s="11">
        <f>'[1]14'!R$8*$E15/100</f>
        <v>0</v>
      </c>
      <c r="M15" s="12">
        <f>'[1]14'!AA$8*$E15/100</f>
        <v>0</v>
      </c>
      <c r="N15" s="13">
        <f>'[1]14'!AI$8*$E15/100</f>
        <v>0</v>
      </c>
      <c r="O15" s="13">
        <f>'[1]14'!AJ$8*$E15/100</f>
        <v>0</v>
      </c>
      <c r="P15" s="10">
        <f>'[1]14'!AP$8*$E15/100</f>
        <v>0</v>
      </c>
      <c r="Q15" s="11">
        <f>'[1]14'!AW$8*$E15/100</f>
        <v>0</v>
      </c>
      <c r="R15" s="11">
        <f>'[1]14'!AX$8*$E15/100</f>
        <v>0</v>
      </c>
    </row>
    <row r="16" spans="3:18" ht="13.5">
      <c r="C16" s="1">
        <v>6153</v>
      </c>
      <c r="D16" t="s">
        <v>35</v>
      </c>
      <c r="E16">
        <v>10</v>
      </c>
      <c r="F16" s="10">
        <f>'[1]6'!G$163*$E16/100</f>
        <v>3.7</v>
      </c>
      <c r="G16" s="11">
        <f>'[1]6'!I$163*$E16/100</f>
        <v>0.1</v>
      </c>
      <c r="H16" s="11">
        <f>'[1]6'!J$163*$E16/100</f>
        <v>0.01</v>
      </c>
      <c r="I16" s="11">
        <f>'[1]6'!K$163*$E16/100</f>
        <v>0.88</v>
      </c>
      <c r="J16" s="10">
        <f>'[1]6'!M$163*$E16/100</f>
        <v>0.2</v>
      </c>
      <c r="K16" s="10">
        <f>'[1]6'!O$163*$E16/100</f>
        <v>2.1</v>
      </c>
      <c r="L16" s="11">
        <f>'[1]6'!R$163*$E16/100</f>
        <v>0.02</v>
      </c>
      <c r="M16" s="12">
        <f>'[1]6'!AA$163*$E16/100</f>
        <v>0</v>
      </c>
      <c r="N16" s="13">
        <f>'[1]6'!AI$163*$E16/100</f>
        <v>0.003</v>
      </c>
      <c r="O16" s="13">
        <f>'[1]6'!AJ$163*$E16/100</f>
        <v>0.001</v>
      </c>
      <c r="P16" s="10">
        <f>'[1]6'!AP$163*$E16/100</f>
        <v>0.8</v>
      </c>
      <c r="Q16" s="11">
        <f>'[1]6'!AW$163*$E16/100</f>
        <v>0.16</v>
      </c>
      <c r="R16" s="11">
        <f>'[1]6'!AX$163*$E16/100</f>
        <v>0</v>
      </c>
    </row>
    <row r="17" spans="3:18" ht="13.5">
      <c r="C17" s="1">
        <v>8011</v>
      </c>
      <c r="D17" t="s">
        <v>36</v>
      </c>
      <c r="E17">
        <v>10</v>
      </c>
      <c r="F17" s="10">
        <f>'[1]8'!G$12*$E17/100</f>
        <v>1.8</v>
      </c>
      <c r="G17" s="11">
        <f>'[1]8'!I$12*$E17/100</f>
        <v>0.3</v>
      </c>
      <c r="H17" s="11">
        <f>'[1]8'!J$12*$E17/100</f>
        <v>0.04</v>
      </c>
      <c r="I17" s="11">
        <f>'[1]8'!K$12*$E17/100</f>
        <v>0.49</v>
      </c>
      <c r="J17" s="10">
        <f>'[1]8'!M$12*$E17/100</f>
        <v>0.2</v>
      </c>
      <c r="K17" s="10">
        <f>'[1]8'!O$12*$E17/100</f>
        <v>0.3</v>
      </c>
      <c r="L17" s="11">
        <f>'[1]8'!R$12*$E17/100</f>
        <v>0.03</v>
      </c>
      <c r="M17" s="12">
        <f>'[1]8'!AA$12*$E17/100</f>
        <v>0</v>
      </c>
      <c r="N17" s="13">
        <f>'[1]8'!AI$12*$E17/100</f>
        <v>0.01</v>
      </c>
      <c r="O17" s="13">
        <f>'[1]8'!AJ$12*$E17/100</f>
        <v>0.019</v>
      </c>
      <c r="P17" s="10">
        <f>'[1]8'!AP$12*$E17/100</f>
        <v>1</v>
      </c>
      <c r="Q17" s="11">
        <f>'[1]8'!AW$12*$E17/100</f>
        <v>0.35</v>
      </c>
      <c r="R17" s="11">
        <f>'[1]8'!AX$12*$E17/100</f>
        <v>0</v>
      </c>
    </row>
    <row r="18" spans="3:18" ht="13.5">
      <c r="C18" s="1">
        <v>6151</v>
      </c>
      <c r="D18" t="s">
        <v>37</v>
      </c>
      <c r="E18">
        <v>10</v>
      </c>
      <c r="F18" s="10">
        <f>'[1]6'!G$161*$E18/100</f>
        <v>2.3</v>
      </c>
      <c r="G18" s="11">
        <f>'[1]6'!I$161*$E18/100</f>
        <v>0.27</v>
      </c>
      <c r="H18" s="11">
        <f>'[1]6'!J$161*$E18/100</f>
        <v>0.02</v>
      </c>
      <c r="I18" s="11">
        <f>'[1]6'!K$161*$E18/100</f>
        <v>0.4</v>
      </c>
      <c r="J18" s="10">
        <f>'[1]6'!M$161*$E18/100</f>
        <v>0.3</v>
      </c>
      <c r="K18" s="10">
        <f>'[1]6'!O$161*$E18/100</f>
        <v>1.9</v>
      </c>
      <c r="L18" s="11">
        <f>'[1]6'!R$161*$E18/100</f>
        <v>0.03</v>
      </c>
      <c r="M18" s="12">
        <f>'[1]6'!AA$161*$E18/100</f>
        <v>0</v>
      </c>
      <c r="N18" s="13">
        <f>'[1]6'!AI$161*$E18/100</f>
        <v>0.001</v>
      </c>
      <c r="O18" s="13">
        <f>'[1]6'!AJ$161*$E18/100</f>
        <v>0.004</v>
      </c>
      <c r="P18" s="10">
        <f>'[1]6'!AP$161*$E18/100</f>
        <v>0</v>
      </c>
      <c r="Q18" s="11">
        <f>'[1]6'!AW$161*$E18/100</f>
        <v>0.23</v>
      </c>
      <c r="R18" s="11">
        <f>'[1]6'!AX$161*$E18/100</f>
        <v>0</v>
      </c>
    </row>
    <row r="19" spans="3:18" ht="13.5">
      <c r="C19" s="1">
        <v>6214</v>
      </c>
      <c r="D19" t="s">
        <v>38</v>
      </c>
      <c r="E19">
        <v>10</v>
      </c>
      <c r="F19" s="10">
        <f>'[1]6'!G$230*$E19/100</f>
        <v>3.7</v>
      </c>
      <c r="G19" s="11">
        <f>'[1]6'!I$230*$E19/100</f>
        <v>0.06</v>
      </c>
      <c r="H19" s="11">
        <f>'[1]6'!J$230*$E19/100</f>
        <v>0.01</v>
      </c>
      <c r="I19" s="11">
        <f>'[1]6'!K$230*$E19/100</f>
        <v>0.9</v>
      </c>
      <c r="J19" s="10">
        <f>'[1]6'!M$230*$E19/100</f>
        <v>2.5</v>
      </c>
      <c r="K19" s="10">
        <f>'[1]6'!O$230*$E19/100</f>
        <v>2.7</v>
      </c>
      <c r="L19" s="11">
        <f>'[1]6'!R$230*$E19/100</f>
        <v>0.02</v>
      </c>
      <c r="M19" s="12">
        <f>'[1]6'!AA$230*$E19/100</f>
        <v>68</v>
      </c>
      <c r="N19" s="13">
        <f>'[1]6'!AI$230*$E19/100</f>
        <v>0.004</v>
      </c>
      <c r="O19" s="13">
        <f>'[1]6'!AJ$230*$E19/100</f>
        <v>0.004</v>
      </c>
      <c r="P19" s="10">
        <f>'[1]6'!AP$230*$E19/100</f>
        <v>0.4</v>
      </c>
      <c r="Q19" s="11">
        <f>'[1]6'!AW$230*$E19/100</f>
        <v>0.25</v>
      </c>
      <c r="R19" s="11">
        <f>'[1]6'!AX$230*$E19/100</f>
        <v>0.01</v>
      </c>
    </row>
    <row r="20" spans="3:18" ht="13.5">
      <c r="C20" s="1">
        <v>6245</v>
      </c>
      <c r="D20" t="s">
        <v>39</v>
      </c>
      <c r="E20">
        <v>5</v>
      </c>
      <c r="F20" s="10">
        <f>'[1]6'!G$262*$E20/100</f>
        <v>1.1</v>
      </c>
      <c r="G20" s="11">
        <f>'[1]6'!I$262*$E20/100</f>
        <v>0.045</v>
      </c>
      <c r="H20" s="11">
        <f>'[1]6'!J$262*$E20/100</f>
        <v>0.01</v>
      </c>
      <c r="I20" s="11">
        <f>'[1]6'!K$262*$E20/100</f>
        <v>0.255</v>
      </c>
      <c r="J20" s="10">
        <f>'[1]6'!M$262*$E20/100</f>
        <v>0.05</v>
      </c>
      <c r="K20" s="10">
        <f>'[1]6'!O$262*$E20/100</f>
        <v>0.55</v>
      </c>
      <c r="L20" s="11">
        <f>'[1]6'!R$262*$E20/100</f>
        <v>0.02</v>
      </c>
      <c r="M20" s="12">
        <f>'[1]6'!AA$262*$E20/100</f>
        <v>1.65</v>
      </c>
      <c r="N20" s="13">
        <f>'[1]6'!AI$262*$E20/100</f>
        <v>0.0015</v>
      </c>
      <c r="O20" s="13">
        <f>'[1]6'!AJ$262*$E20/100</f>
        <v>0.0015</v>
      </c>
      <c r="P20" s="10">
        <f>'[1]6'!AP$262*$E20/100</f>
        <v>3.8</v>
      </c>
      <c r="Q20" s="11">
        <f>'[1]6'!AW$262*$E20/100</f>
        <v>0.115</v>
      </c>
      <c r="R20" s="11">
        <f>'[1]6'!AX$262*$E20/100</f>
        <v>0</v>
      </c>
    </row>
    <row r="21" spans="3:18" ht="13.5">
      <c r="C21" s="1">
        <v>6247</v>
      </c>
      <c r="D21" t="s">
        <v>40</v>
      </c>
      <c r="E21">
        <v>5</v>
      </c>
      <c r="F21" s="10">
        <f>'[1]6'!G$264*$E21/100</f>
        <v>1.5</v>
      </c>
      <c r="G21" s="11">
        <f>'[1]6'!I$264*$E21/100</f>
        <v>0.05</v>
      </c>
      <c r="H21" s="11">
        <f>'[1]6'!J$264*$E21/100</f>
        <v>0.01</v>
      </c>
      <c r="I21" s="11">
        <f>'[1]6'!K$264*$E21/100</f>
        <v>0.36</v>
      </c>
      <c r="J21" s="10">
        <f>'[1]6'!M$264*$E21/100</f>
        <v>0</v>
      </c>
      <c r="K21" s="10">
        <f>'[1]6'!O$264*$E21/100</f>
        <v>0.35</v>
      </c>
      <c r="L21" s="11">
        <f>'[1]6'!R$264*$E21/100</f>
        <v>0.02</v>
      </c>
      <c r="M21" s="12">
        <f>'[1]6'!AA$264*$E21/100</f>
        <v>4.4</v>
      </c>
      <c r="N21" s="13">
        <f>'[1]6'!AI$264*$E21/100</f>
        <v>0.003</v>
      </c>
      <c r="O21" s="13">
        <f>'[1]6'!AJ$264*$E21/100</f>
        <v>0.007000000000000001</v>
      </c>
      <c r="P21" s="10">
        <f>'[1]6'!AP$264*$E21/100</f>
        <v>8.5</v>
      </c>
      <c r="Q21" s="11">
        <f>'[1]6'!AW$264*$E21/100</f>
        <v>0.08</v>
      </c>
      <c r="R21" s="11">
        <f>'[1]6'!AX$264*$E21/100</f>
        <v>0</v>
      </c>
    </row>
    <row r="22" spans="3:18" ht="13.5">
      <c r="C22" s="1">
        <v>6239</v>
      </c>
      <c r="D22" t="s">
        <v>41</v>
      </c>
      <c r="E22">
        <v>2</v>
      </c>
      <c r="F22" s="10">
        <f>'[1]6'!G$255*$E22/100</f>
        <v>0.88</v>
      </c>
      <c r="G22" s="11">
        <f>'[1]6'!I$255*$E22/100</f>
        <v>0.07400000000000001</v>
      </c>
      <c r="H22" s="11">
        <f>'[1]6'!J$255*$E22/100</f>
        <v>0.013999999999999999</v>
      </c>
      <c r="I22" s="11">
        <f>'[1]6'!K$255*$E22/100</f>
        <v>0.16399999999999998</v>
      </c>
      <c r="J22" s="10">
        <f>'[1]6'!M$255*$E22/100</f>
        <v>0.18</v>
      </c>
      <c r="K22" s="10">
        <f>'[1]6'!O$255*$E22/100</f>
        <v>5.8</v>
      </c>
      <c r="L22" s="11">
        <f>'[1]6'!R$255*$E22/100</f>
        <v>0.15</v>
      </c>
      <c r="M22" s="12">
        <f>'[1]6'!AA$255*$E22/100</f>
        <v>12.4</v>
      </c>
      <c r="N22" s="13">
        <f>'[1]6'!AI$255*$E22/100</f>
        <v>0.0024</v>
      </c>
      <c r="O22" s="13">
        <f>'[1]6'!AJ$255*$E22/100</f>
        <v>0.0048</v>
      </c>
      <c r="P22" s="10">
        <f>'[1]6'!AP$255*$E22/100</f>
        <v>2.4</v>
      </c>
      <c r="Q22" s="11">
        <f>'[1]6'!AW$255*$E22/100</f>
        <v>0.136</v>
      </c>
      <c r="R22" s="11">
        <f>'[1]6'!AX$255*$E22/100</f>
        <v>0</v>
      </c>
    </row>
    <row r="23" spans="3:18" ht="13.5">
      <c r="C23" s="1">
        <v>17015</v>
      </c>
      <c r="D23" t="s">
        <v>42</v>
      </c>
      <c r="E23">
        <v>4</v>
      </c>
      <c r="F23" s="10">
        <f>'[1]17'!G$17*$E23/100</f>
        <v>1</v>
      </c>
      <c r="G23" s="11">
        <f>'[1]17'!I$17*$E23/100</f>
        <v>0.004</v>
      </c>
      <c r="H23" s="11">
        <f>'[1]17'!J$17*$E23/100</f>
        <v>0</v>
      </c>
      <c r="I23" s="11">
        <f>'[1]17'!K$17*$E23/100</f>
        <v>0.096</v>
      </c>
      <c r="J23" s="10">
        <f>'[1]17'!M$17*$E23/100</f>
        <v>0.24</v>
      </c>
      <c r="K23" s="10">
        <f>'[1]17'!O$17*$E23/100</f>
        <v>0.08</v>
      </c>
      <c r="L23" s="11">
        <f>'[1]17'!R$17*$E23/100</f>
        <v>0</v>
      </c>
      <c r="M23" s="12">
        <f>'[1]17'!AA$17*$E23/100</f>
        <v>0</v>
      </c>
      <c r="N23" s="13">
        <f>'[1]17'!AI$17*$E23/100</f>
        <v>0.0004</v>
      </c>
      <c r="O23" s="13">
        <f>'[1]17'!AJ$17*$E23/100</f>
        <v>0.0004</v>
      </c>
      <c r="P23" s="10">
        <f>'[1]17'!AP$17*$E23/100</f>
        <v>0</v>
      </c>
      <c r="Q23" s="11">
        <f>'[1]17'!AW$17*$E23/100</f>
        <v>0</v>
      </c>
      <c r="R23" s="11">
        <f>'[1]17'!AX$17*$E23/100</f>
        <v>0</v>
      </c>
    </row>
    <row r="24" spans="3:18" ht="13.5">
      <c r="C24" s="1">
        <v>3003</v>
      </c>
      <c r="D24" t="s">
        <v>43</v>
      </c>
      <c r="E24">
        <v>3.5</v>
      </c>
      <c r="F24" s="10">
        <f>'[1]3'!G$4*$E24/100</f>
        <v>13.44</v>
      </c>
      <c r="G24" s="11">
        <f>'[1]3'!I$4*$E24/100</f>
        <v>0</v>
      </c>
      <c r="H24" s="11">
        <f>'[1]3'!J$4*$E24/100</f>
        <v>0</v>
      </c>
      <c r="I24" s="11">
        <f>'[1]3'!K$4*$E24/100</f>
        <v>3.472</v>
      </c>
      <c r="J24" s="10">
        <f>'[1]3'!M$4*$E24/100</f>
        <v>0.035</v>
      </c>
      <c r="K24" s="10">
        <f>'[1]3'!O$4*$E24/100</f>
        <v>0.035</v>
      </c>
      <c r="L24" s="11">
        <f>'[1]3'!R$4*$E24/100</f>
        <v>0</v>
      </c>
      <c r="M24" s="12">
        <f>'[1]3'!AA$4*$E24/100</f>
        <v>0</v>
      </c>
      <c r="N24" s="13">
        <f>'[1]3'!AI$4*$E24/100</f>
        <v>0</v>
      </c>
      <c r="O24" s="13">
        <f>'[1]3'!AJ$4*$E24/100</f>
        <v>0</v>
      </c>
      <c r="P24" s="10">
        <f>'[1]3'!AP$4*$E24/100</f>
        <v>0</v>
      </c>
      <c r="Q24" s="11">
        <f>'[1]3'!AW$4*$E24/100</f>
        <v>0</v>
      </c>
      <c r="R24" s="11">
        <f>'[1]3'!AX$4*$E24/100</f>
        <v>0</v>
      </c>
    </row>
    <row r="25" spans="3:18" ht="13.5">
      <c r="C25" s="1">
        <v>17007</v>
      </c>
      <c r="D25" t="s">
        <v>44</v>
      </c>
      <c r="E25">
        <v>3</v>
      </c>
      <c r="F25" s="10">
        <f>'[1]17'!G$8*$E25/100</f>
        <v>2.13</v>
      </c>
      <c r="G25" s="11">
        <f>'[1]17'!I$8*$E25/100</f>
        <v>0.231</v>
      </c>
      <c r="H25" s="11">
        <f>'[1]17'!J$8*$E25/100</f>
        <v>0</v>
      </c>
      <c r="I25" s="11">
        <f>'[1]17'!K$8*$E25/100</f>
        <v>0.303</v>
      </c>
      <c r="J25" s="10">
        <f>'[1]17'!M$8*$E25/100</f>
        <v>171</v>
      </c>
      <c r="K25" s="10">
        <f>'[1]17'!O$8*$E25/100</f>
        <v>0.87</v>
      </c>
      <c r="L25" s="11">
        <f>'[1]17'!R$8*$E25/100</f>
        <v>0.051</v>
      </c>
      <c r="M25" s="12">
        <f>'[1]17'!AA$8*$E25/100</f>
        <v>0</v>
      </c>
      <c r="N25" s="13">
        <f>'[1]17'!AI$8*$E25/100</f>
        <v>0.0015000000000000002</v>
      </c>
      <c r="O25" s="13">
        <f>'[1]17'!AJ$8*$E25/100</f>
        <v>0.0051</v>
      </c>
      <c r="P25" s="10">
        <f>'[1]17'!AP$8*$E25/100</f>
        <v>0</v>
      </c>
      <c r="Q25" s="11">
        <f>'[1]17'!AW$8*$E25/100</f>
        <v>0</v>
      </c>
      <c r="R25" s="11">
        <f>'[1]17'!AX$8*$E25/100</f>
        <v>0.435</v>
      </c>
    </row>
    <row r="26" spans="3:18" ht="13.5">
      <c r="C26" s="1">
        <v>17021</v>
      </c>
      <c r="D26" t="s">
        <v>45</v>
      </c>
      <c r="E26">
        <v>50</v>
      </c>
      <c r="F26" s="10">
        <f>'[1]17'!G$23*$E26/100</f>
        <v>1</v>
      </c>
      <c r="G26" s="11">
        <f>'[1]17'!I$23*$E26/100</f>
        <v>0.15</v>
      </c>
      <c r="H26" s="11">
        <f>'[1]17'!J$23*$E26/100</f>
        <v>0</v>
      </c>
      <c r="I26" s="11">
        <f>'[1]17'!K$23*$E26/100</f>
        <v>0.15</v>
      </c>
      <c r="J26" s="10">
        <f>'[1]17'!M$23*$E26/100</f>
        <v>17</v>
      </c>
      <c r="K26" s="10">
        <f>'[1]17'!O$23*$E26/100</f>
        <v>1.5</v>
      </c>
      <c r="L26" s="11">
        <f>'[1]17'!R$23*$E26/100</f>
        <v>0</v>
      </c>
      <c r="M26" s="12">
        <f>'[1]17'!AA$23*$E26/100</f>
        <v>0</v>
      </c>
      <c r="N26" s="13">
        <f>'[1]17'!AI$23*$E26/100</f>
        <v>0.005</v>
      </c>
      <c r="O26" s="13">
        <f>'[1]17'!AJ$23*$E26/100</f>
        <v>0.005</v>
      </c>
      <c r="P26" s="10">
        <f>'[1]17'!AP$23*$E26/100</f>
        <v>0</v>
      </c>
      <c r="Q26" s="11">
        <f>'[1]17'!AW$23*$E26/100</f>
        <v>0</v>
      </c>
      <c r="R26" s="11">
        <f>'[1]17'!AX$23*$E26/100</f>
        <v>0.05</v>
      </c>
    </row>
    <row r="27" spans="3:18" ht="13.5">
      <c r="C27" s="1">
        <v>2034</v>
      </c>
      <c r="D27" t="s">
        <v>46</v>
      </c>
      <c r="E27">
        <v>2.5</v>
      </c>
      <c r="F27" s="10">
        <f>'[1]2'!G$35*$E27/100</f>
        <v>8.25</v>
      </c>
      <c r="G27" s="11">
        <f>'[1]2'!I$35*$E27/100</f>
        <v>0.0025</v>
      </c>
      <c r="H27" s="11">
        <f>'[1]2'!J$35*$E27/100</f>
        <v>0.0025</v>
      </c>
      <c r="I27" s="11">
        <f>'[1]2'!K$35*$E27/100</f>
        <v>2.04</v>
      </c>
      <c r="J27" s="10">
        <f>'[1]2'!M$35*$E27/100</f>
        <v>0.05</v>
      </c>
      <c r="K27" s="10">
        <f>'[1]2'!O$35*$E27/100</f>
        <v>0.25</v>
      </c>
      <c r="L27" s="11">
        <f>'[1]2'!R$35*$E27/100</f>
        <v>0.015</v>
      </c>
      <c r="M27" s="12">
        <f>'[1]2'!AA$35*$E27/100</f>
        <v>0</v>
      </c>
      <c r="N27" s="13">
        <f>'[1]2'!AI$35*$E27/100</f>
        <v>0</v>
      </c>
      <c r="O27" s="13">
        <f>'[1]2'!AJ$35*$E27/100</f>
        <v>0</v>
      </c>
      <c r="P27" s="10">
        <f>'[1]2'!AP$35*$E27/100</f>
        <v>0</v>
      </c>
      <c r="Q27" s="11">
        <f>'[1]2'!AW$35*$E27/100</f>
        <v>0</v>
      </c>
      <c r="R27" s="11">
        <f>'[1]2'!AX$35*$E27/100</f>
        <v>0</v>
      </c>
    </row>
    <row r="28" spans="4:18" ht="13.5">
      <c r="D28" t="s">
        <v>47</v>
      </c>
      <c r="E28">
        <f>SUM(E10:E27)</f>
        <v>197.5</v>
      </c>
      <c r="F28" s="10">
        <f aca="true" t="shared" si="1" ref="F28:R28">SUM(F10:F27)</f>
        <v>178.83499999999998</v>
      </c>
      <c r="G28" s="11">
        <f t="shared" si="1"/>
        <v>12.757000000000001</v>
      </c>
      <c r="H28" s="11">
        <f t="shared" si="1"/>
        <v>7.698999999999999</v>
      </c>
      <c r="I28" s="11">
        <f t="shared" si="1"/>
        <v>14.134500000000003</v>
      </c>
      <c r="J28" s="10">
        <f t="shared" si="1"/>
        <v>262.77500000000003</v>
      </c>
      <c r="K28" s="10">
        <f t="shared" si="1"/>
        <v>38.79999999999999</v>
      </c>
      <c r="L28" s="11">
        <f t="shared" si="1"/>
        <v>0.5750000000000002</v>
      </c>
      <c r="M28" s="12">
        <f t="shared" si="1"/>
        <v>97.10000000000002</v>
      </c>
      <c r="N28" s="13">
        <f t="shared" si="1"/>
        <v>0.10170000000000001</v>
      </c>
      <c r="O28" s="13">
        <f t="shared" si="1"/>
        <v>0.12925</v>
      </c>
      <c r="P28" s="10">
        <f t="shared" si="1"/>
        <v>16.9</v>
      </c>
      <c r="Q28" s="11">
        <f t="shared" si="1"/>
        <v>1.471</v>
      </c>
      <c r="R28" s="11">
        <f t="shared" si="1"/>
        <v>0.6890000000000001</v>
      </c>
    </row>
    <row r="29" spans="2:18" ht="13.5">
      <c r="B29" s="1" t="s">
        <v>48</v>
      </c>
      <c r="C29" s="1">
        <v>6084</v>
      </c>
      <c r="D29" t="s">
        <v>49</v>
      </c>
      <c r="E29">
        <v>35</v>
      </c>
      <c r="F29" s="10">
        <f>'[1]6'!G$89*$E29/100</f>
        <v>22.75</v>
      </c>
      <c r="G29" s="11">
        <f>'[1]6'!I$89*$E29/100</f>
        <v>0.63</v>
      </c>
      <c r="H29" s="11">
        <f>'[1]6'!J$89*$E29/100</f>
        <v>0.035</v>
      </c>
      <c r="I29" s="11">
        <f>'[1]6'!K$89*$E29/100</f>
        <v>5.39</v>
      </c>
      <c r="J29" s="10">
        <f>'[1]6'!M$89*$E29/100</f>
        <v>6.3</v>
      </c>
      <c r="K29" s="10">
        <f>'[1]6'!O$89*$E29/100</f>
        <v>16.1</v>
      </c>
      <c r="L29" s="11">
        <f>'[1]6'!R$89*$E29/100</f>
        <v>0.245</v>
      </c>
      <c r="M29" s="12">
        <f>'[1]6'!AA$89*$E29/100</f>
        <v>0</v>
      </c>
      <c r="N29" s="13">
        <f>'[1]6'!AI$89*$E29/100</f>
        <v>0.0175</v>
      </c>
      <c r="O29" s="13">
        <f>'[1]6'!AJ$89*$E29/100</f>
        <v>0.014000000000000002</v>
      </c>
      <c r="P29" s="10">
        <f>'[1]6'!AP$89*$E29/100</f>
        <v>1.05</v>
      </c>
      <c r="Q29" s="11">
        <f>'[1]6'!AW$89*$E29/100</f>
        <v>1.995</v>
      </c>
      <c r="R29" s="11">
        <f>'[1]6'!AX$89*$E29/100</f>
        <v>0</v>
      </c>
    </row>
    <row r="30" spans="3:18" ht="13.5">
      <c r="C30" s="1">
        <v>6065</v>
      </c>
      <c r="D30" t="s">
        <v>50</v>
      </c>
      <c r="E30">
        <v>25</v>
      </c>
      <c r="F30" s="10">
        <f>'[1]6'!G$70*$E30/100</f>
        <v>3.5</v>
      </c>
      <c r="G30" s="11">
        <f>'[1]6'!I$70*$E30/100</f>
        <v>0.25</v>
      </c>
      <c r="H30" s="11">
        <f>'[1]6'!J$70*$E30/100</f>
        <v>0.025</v>
      </c>
      <c r="I30" s="11">
        <f>'[1]6'!K$70*$E30/100</f>
        <v>0.75</v>
      </c>
      <c r="J30" s="10">
        <f>'[1]6'!M$70*$E30/100</f>
        <v>0.25</v>
      </c>
      <c r="K30" s="10">
        <f>'[1]6'!O$70*$E30/100</f>
        <v>6.5</v>
      </c>
      <c r="L30" s="11">
        <f>'[1]6'!R$70*$E30/100</f>
        <v>0.075</v>
      </c>
      <c r="M30" s="12">
        <f>'[1]6'!AA$70*$E30/100</f>
        <v>7</v>
      </c>
      <c r="N30" s="13">
        <f>'[1]6'!AI$70*$E30/100</f>
        <v>0.0075</v>
      </c>
      <c r="O30" s="13">
        <f>'[1]6'!AJ$70*$E30/100</f>
        <v>0.0075</v>
      </c>
      <c r="P30" s="10">
        <f>'[1]6'!AP$70*$E30/100</f>
        <v>3.5</v>
      </c>
      <c r="Q30" s="11">
        <f>'[1]6'!AW$70*$E30/100</f>
        <v>0.275</v>
      </c>
      <c r="R30" s="11">
        <f>'[1]6'!AX$70*$E30/100</f>
        <v>0</v>
      </c>
    </row>
    <row r="31" spans="3:18" ht="13.5">
      <c r="C31" s="1">
        <v>6312</v>
      </c>
      <c r="D31" t="s">
        <v>51</v>
      </c>
      <c r="E31">
        <v>10</v>
      </c>
      <c r="F31" s="10">
        <f>'[1]6'!G$334*$E31/100</f>
        <v>1.2</v>
      </c>
      <c r="G31" s="11">
        <f>'[1]6'!I$334*$E31/100</f>
        <v>0.06</v>
      </c>
      <c r="H31" s="11">
        <f>'[1]6'!J$334*$E31/100</f>
        <v>0.01</v>
      </c>
      <c r="I31" s="11">
        <f>'[1]6'!K$334*$E31/100</f>
        <v>0.28</v>
      </c>
      <c r="J31" s="10">
        <f>'[1]6'!M$334*$E31/100</f>
        <v>0.2</v>
      </c>
      <c r="K31" s="10">
        <f>'[1]6'!O$334*$E31/100</f>
        <v>1.9</v>
      </c>
      <c r="L31" s="11">
        <f>'[1]6'!R$334*$E31/100</f>
        <v>0.03</v>
      </c>
      <c r="M31" s="12">
        <f>'[1]6'!AA$334*$E31/100</f>
        <v>2</v>
      </c>
      <c r="N31" s="13">
        <f>'[1]6'!AI$334*$E31/100</f>
        <v>0.005</v>
      </c>
      <c r="O31" s="13">
        <f>'[1]6'!AJ$334*$E31/100</f>
        <v>0.003</v>
      </c>
      <c r="P31" s="10">
        <f>'[1]6'!AP$334*$E31/100</f>
        <v>0.5</v>
      </c>
      <c r="Q31" s="11">
        <f>'[1]6'!AW$334*$E31/100</f>
        <v>0.11</v>
      </c>
      <c r="R31" s="11">
        <f>'[1]6'!AX$334*$E31/100</f>
        <v>0</v>
      </c>
    </row>
    <row r="32" spans="3:18" ht="13.5">
      <c r="C32" s="1">
        <v>6182</v>
      </c>
      <c r="D32" t="s">
        <v>52</v>
      </c>
      <c r="E32">
        <v>20</v>
      </c>
      <c r="F32" s="10">
        <f>'[1]6'!G$194*$E32/100</f>
        <v>3.8</v>
      </c>
      <c r="G32" s="11">
        <f>'[1]6'!I$194*$E32/100</f>
        <v>0.14</v>
      </c>
      <c r="H32" s="11">
        <f>'[1]6'!J$194*$E32/100</f>
        <v>0.02</v>
      </c>
      <c r="I32" s="11">
        <f>'[1]6'!K$194*$E32/100</f>
        <v>0.94</v>
      </c>
      <c r="J32" s="10">
        <f>'[1]6'!M$194*$E32/100</f>
        <v>0.6</v>
      </c>
      <c r="K32" s="10">
        <f>'[1]6'!O$194*$E32/100</f>
        <v>1.4</v>
      </c>
      <c r="L32" s="11">
        <f>'[1]6'!R$194*$E32/100</f>
        <v>0.04</v>
      </c>
      <c r="M32" s="12">
        <f>'[1]6'!AA$194*$E32/100</f>
        <v>9</v>
      </c>
      <c r="N32" s="13">
        <f>'[1]6'!AI$194*$E32/100</f>
        <v>0.01</v>
      </c>
      <c r="O32" s="13">
        <f>'[1]6'!AJ$194*$E32/100</f>
        <v>0.004</v>
      </c>
      <c r="P32" s="10">
        <f>'[1]6'!AP$194*$E32/100</f>
        <v>3</v>
      </c>
      <c r="Q32" s="11">
        <f>'[1]6'!AW$194*$E32/100</f>
        <v>0.2</v>
      </c>
      <c r="R32" s="11">
        <f>'[1]6'!AX$194*$E32/100</f>
        <v>0</v>
      </c>
    </row>
    <row r="33" spans="3:18" ht="13.5">
      <c r="C33" s="1">
        <v>6180</v>
      </c>
      <c r="D33" t="s">
        <v>53</v>
      </c>
      <c r="E33">
        <v>5</v>
      </c>
      <c r="F33" s="10">
        <f>'[1]6'!G$191*$E33/100</f>
        <v>4.1</v>
      </c>
      <c r="G33" s="11">
        <f>'[1]6'!I$191*$E33/100</f>
        <v>0.115</v>
      </c>
      <c r="H33" s="11">
        <f>'[1]6'!J$191*$E33/100</f>
        <v>0.025</v>
      </c>
      <c r="I33" s="11">
        <f>'[1]6'!K$191*$E33/100</f>
        <v>0.89</v>
      </c>
      <c r="J33" s="10">
        <f>'[1]6'!M$191*$E33/100</f>
        <v>10.5</v>
      </c>
      <c r="K33" s="10">
        <f>'[1]6'!O$191*$E33/100</f>
        <v>0.1</v>
      </c>
      <c r="L33" s="11">
        <f>'[1]6'!R$191*$E33/100</f>
        <v>0.02</v>
      </c>
      <c r="M33" s="12">
        <f>'[1]6'!AA$191*$E33/100</f>
        <v>0.25</v>
      </c>
      <c r="N33" s="13">
        <f>'[1]6'!AI$191*$E33/100</f>
        <v>0.0015</v>
      </c>
      <c r="O33" s="13">
        <f>'[1]6'!AJ$191*$E33/100</f>
        <v>0.0025</v>
      </c>
      <c r="P33" s="10">
        <f>'[1]6'!AP$191*$E33/100</f>
        <v>0.1</v>
      </c>
      <c r="Q33" s="11">
        <f>'[1]6'!AW$191*$E33/100</f>
        <v>0.165</v>
      </c>
      <c r="R33" s="11">
        <f>'[1]6'!AX$191*$E33/100</f>
        <v>0.025</v>
      </c>
    </row>
    <row r="34" spans="3:18" ht="13.5">
      <c r="C34" s="1">
        <v>17043</v>
      </c>
      <c r="D34" t="s">
        <v>54</v>
      </c>
      <c r="E34">
        <v>15</v>
      </c>
      <c r="F34" s="10">
        <f>'[1]17'!G$45*$E34/100</f>
        <v>100.5</v>
      </c>
      <c r="G34" s="11">
        <f>'[1]17'!I$45*$E34/100</f>
        <v>0.42</v>
      </c>
      <c r="H34" s="11">
        <f>'[1]17'!J$45*$E34/100</f>
        <v>10.845</v>
      </c>
      <c r="I34" s="11">
        <f>'[1]17'!K$45*$E34/100</f>
        <v>0.255</v>
      </c>
      <c r="J34" s="10">
        <f>'[1]17'!M$45*$E34/100</f>
        <v>135</v>
      </c>
      <c r="K34" s="10">
        <f>'[1]17'!O$45*$E34/100</f>
        <v>3.45</v>
      </c>
      <c r="L34" s="11">
        <f>'[1]17'!R$45*$E34/100</f>
        <v>0.135</v>
      </c>
      <c r="M34" s="12">
        <f>'[1]17'!AA$45*$E34/100</f>
        <v>8.25</v>
      </c>
      <c r="N34" s="13">
        <f>'[1]17'!AI$45*$E34/100</f>
        <v>0.006</v>
      </c>
      <c r="O34" s="13">
        <f>'[1]17'!AJ$45*$E34/100</f>
        <v>0.015</v>
      </c>
      <c r="P34" s="10">
        <f>'[1]17'!AP$45*$E34/100</f>
        <v>0</v>
      </c>
      <c r="Q34" s="11">
        <f>'[1]17'!AW$45*$E34/100</f>
        <v>0</v>
      </c>
      <c r="R34" s="11">
        <f>'[1]17'!AX$45*$E34/100</f>
        <v>0.345</v>
      </c>
    </row>
    <row r="35" spans="3:18" ht="13.5">
      <c r="C35" s="1">
        <v>17007</v>
      </c>
      <c r="D35" t="s">
        <v>44</v>
      </c>
      <c r="E35">
        <v>1</v>
      </c>
      <c r="F35" s="10">
        <f>'[1]17'!G$8*$E35/100</f>
        <v>0.71</v>
      </c>
      <c r="G35" s="11">
        <f>'[1]17'!I$8*$E35/100</f>
        <v>0.077</v>
      </c>
      <c r="H35" s="11">
        <f>'[1]17'!J$8*$E35/100</f>
        <v>0</v>
      </c>
      <c r="I35" s="11">
        <f>'[1]17'!K$8*$E35/100</f>
        <v>0.10099999999999999</v>
      </c>
      <c r="J35" s="10">
        <f>'[1]17'!M$8*$E35/100</f>
        <v>57</v>
      </c>
      <c r="K35" s="10">
        <f>'[1]17'!O$8*$E35/100</f>
        <v>0.29</v>
      </c>
      <c r="L35" s="11">
        <f>'[1]17'!R$8*$E35/100</f>
        <v>0.017</v>
      </c>
      <c r="M35" s="12">
        <f>'[1]17'!AA$8*$E35/100</f>
        <v>0</v>
      </c>
      <c r="N35" s="13">
        <f>'[1]17'!AI$8*$E35/100</f>
        <v>0.0005</v>
      </c>
      <c r="O35" s="13">
        <f>'[1]17'!AJ$8*$E35/100</f>
        <v>0.0017000000000000001</v>
      </c>
      <c r="P35" s="10">
        <f>'[1]17'!AP$8*$E35/100</f>
        <v>0</v>
      </c>
      <c r="Q35" s="11">
        <f>'[1]17'!AW$8*$E35/100</f>
        <v>0</v>
      </c>
      <c r="R35" s="11">
        <f>'[1]17'!AX$8*$E35/100</f>
        <v>0.145</v>
      </c>
    </row>
    <row r="36" spans="4:18" ht="13.5">
      <c r="D36" t="s">
        <v>55</v>
      </c>
      <c r="E36">
        <f>SUM(E29:E35)</f>
        <v>111</v>
      </c>
      <c r="F36" s="10">
        <f aca="true" t="shared" si="2" ref="F36:R36">SUM(F29:F35)</f>
        <v>136.56</v>
      </c>
      <c r="G36" s="11">
        <f t="shared" si="2"/>
        <v>1.692</v>
      </c>
      <c r="H36" s="11">
        <f t="shared" si="2"/>
        <v>10.96</v>
      </c>
      <c r="I36" s="11">
        <f t="shared" si="2"/>
        <v>8.606000000000002</v>
      </c>
      <c r="J36" s="10">
        <f t="shared" si="2"/>
        <v>209.85</v>
      </c>
      <c r="K36" s="10">
        <f t="shared" si="2"/>
        <v>29.74</v>
      </c>
      <c r="L36" s="11">
        <f t="shared" si="2"/>
        <v>0.5619999999999999</v>
      </c>
      <c r="M36" s="12">
        <f t="shared" si="2"/>
        <v>26.5</v>
      </c>
      <c r="N36" s="13">
        <f t="shared" si="2"/>
        <v>0.048</v>
      </c>
      <c r="O36" s="13">
        <f t="shared" si="2"/>
        <v>0.0477</v>
      </c>
      <c r="P36" s="10">
        <f t="shared" si="2"/>
        <v>8.15</v>
      </c>
      <c r="Q36" s="11">
        <f t="shared" si="2"/>
        <v>2.745</v>
      </c>
      <c r="R36" s="11">
        <f t="shared" si="2"/>
        <v>0.515</v>
      </c>
    </row>
    <row r="37" spans="2:18" ht="13.5">
      <c r="B37" s="1" t="s">
        <v>56</v>
      </c>
      <c r="C37" s="1">
        <v>6086</v>
      </c>
      <c r="D37" t="s">
        <v>57</v>
      </c>
      <c r="E37">
        <v>30</v>
      </c>
      <c r="F37" s="10">
        <f>'[1]6'!G$91*$E37/100</f>
        <v>4.2</v>
      </c>
      <c r="G37" s="11">
        <f>'[1]6'!I$91*$E37/100</f>
        <v>0.45</v>
      </c>
      <c r="H37" s="11">
        <f>'[1]6'!J$91*$E37/100</f>
        <v>0.06</v>
      </c>
      <c r="I37" s="11">
        <f>'[1]6'!K$91*$E37/100</f>
        <v>0.72</v>
      </c>
      <c r="J37" s="10">
        <f>'[1]6'!M$91*$E37/100</f>
        <v>4.5</v>
      </c>
      <c r="K37" s="10">
        <f>'[1]6'!O$91*$E37/100</f>
        <v>51</v>
      </c>
      <c r="L37" s="11">
        <f>'[1]6'!R$91*$E37/100</f>
        <v>0.84</v>
      </c>
      <c r="M37" s="12">
        <f>'[1]6'!AA$91*$E37/100</f>
        <v>78</v>
      </c>
      <c r="N37" s="13">
        <f>'[1]6'!AI$91*$E37/100</f>
        <v>0.026999999999999996</v>
      </c>
      <c r="O37" s="13">
        <f>'[1]6'!AJ$91*$E37/100</f>
        <v>0.03900000000000001</v>
      </c>
      <c r="P37" s="10">
        <f>'[1]6'!AP$91*$E37/100</f>
        <v>11.7</v>
      </c>
      <c r="Q37" s="11">
        <f>'[1]6'!AW$91*$E37/100</f>
        <v>0.57</v>
      </c>
      <c r="R37" s="11">
        <f>'[1]6'!AX$91*$E37/100</f>
        <v>0</v>
      </c>
    </row>
    <row r="38" spans="3:18" ht="13.5">
      <c r="C38" s="1">
        <v>8016</v>
      </c>
      <c r="D38" t="s">
        <v>58</v>
      </c>
      <c r="E38">
        <v>15</v>
      </c>
      <c r="F38" s="10">
        <f>'[1]8'!G$18*$E38/100</f>
        <v>2.7</v>
      </c>
      <c r="G38" s="11">
        <f>'[1]8'!I$18*$E38/100</f>
        <v>0.405</v>
      </c>
      <c r="H38" s="11">
        <f>'[1]8'!J$18*$E38/100</f>
        <v>0.09</v>
      </c>
      <c r="I38" s="11">
        <f>'[1]8'!K$18*$E38/100</f>
        <v>0.75</v>
      </c>
      <c r="J38" s="10">
        <f>'[1]8'!M$18*$E38/100</f>
        <v>0.45</v>
      </c>
      <c r="K38" s="10">
        <f>'[1]8'!O$18*$E38/100</f>
        <v>0.15</v>
      </c>
      <c r="L38" s="11">
        <f>'[1]8'!R$18*$E38/100</f>
        <v>0.06</v>
      </c>
      <c r="M38" s="12">
        <f>'[1]8'!AA$18*$E38/100</f>
        <v>0</v>
      </c>
      <c r="N38" s="13">
        <f>'[1]8'!AI$18*$E38/100</f>
        <v>0.024</v>
      </c>
      <c r="O38" s="13">
        <f>'[1]8'!AJ$18*$E38/100</f>
        <v>0.024</v>
      </c>
      <c r="P38" s="10">
        <f>'[1]8'!AP$18*$E38/100</f>
        <v>1.05</v>
      </c>
      <c r="Q38" s="11">
        <f>'[1]8'!AW$18*$E38/100</f>
        <v>0.555</v>
      </c>
      <c r="R38" s="11">
        <f>'[1]8'!AX$18*$E38/100</f>
        <v>0</v>
      </c>
    </row>
    <row r="39" spans="3:18" ht="13.5">
      <c r="C39" s="1">
        <v>6226</v>
      </c>
      <c r="D39" t="s">
        <v>59</v>
      </c>
      <c r="E39">
        <v>5</v>
      </c>
      <c r="F39" s="10">
        <f>'[1]6'!G$242*$E39/100</f>
        <v>1.4</v>
      </c>
      <c r="G39" s="11">
        <f>'[1]6'!I$242*$E39/100</f>
        <v>0.025</v>
      </c>
      <c r="H39" s="11">
        <f>'[1]6'!J$242*$E39/100</f>
        <v>0.005</v>
      </c>
      <c r="I39" s="11">
        <f>'[1]6'!K$242*$E39/100</f>
        <v>0.36</v>
      </c>
      <c r="J39" s="10">
        <f>'[1]6'!M$242*$E39/100</f>
        <v>0</v>
      </c>
      <c r="K39" s="10">
        <f>'[1]6'!O$242*$E39/100</f>
        <v>1.55</v>
      </c>
      <c r="L39" s="11">
        <f>'[1]6'!R$242*$E39/100</f>
        <v>0.01</v>
      </c>
      <c r="M39" s="12">
        <f>'[1]6'!AA$242*$E39/100</f>
        <v>0.05</v>
      </c>
      <c r="N39" s="13">
        <f>'[1]6'!AI$242*$E39/100</f>
        <v>0.002</v>
      </c>
      <c r="O39" s="13">
        <f>'[1]6'!AJ$242*$E39/100</f>
        <v>0.002</v>
      </c>
      <c r="P39" s="10">
        <f>'[1]6'!AP$242*$E39/100</f>
        <v>0.55</v>
      </c>
      <c r="Q39" s="11">
        <f>'[1]6'!AW$242*$E39/100</f>
        <v>0.11</v>
      </c>
      <c r="R39" s="11">
        <f>'[1]6'!AX$242*$E39/100</f>
        <v>0</v>
      </c>
    </row>
    <row r="40" spans="3:18" ht="13.5">
      <c r="C40" s="1">
        <v>1066</v>
      </c>
      <c r="D40" t="s">
        <v>60</v>
      </c>
      <c r="E40">
        <v>0.8</v>
      </c>
      <c r="F40" s="10">
        <f>'[1]1'!G$62*$E40/100</f>
        <v>3.08</v>
      </c>
      <c r="G40" s="11">
        <f>'[1]1'!I$62*$E40/100</f>
        <v>0.228</v>
      </c>
      <c r="H40" s="11">
        <f>'[1]1'!J$62*$E40/100</f>
        <v>0.0216</v>
      </c>
      <c r="I40" s="11">
        <f>'[1]1'!K$62*$E40/100</f>
        <v>0.45520000000000005</v>
      </c>
      <c r="J40" s="10">
        <f>'[1]1'!M$62*$E40/100</f>
        <v>0.04800000000000001</v>
      </c>
      <c r="K40" s="10">
        <f>'[1]1'!O$62*$E40/100</f>
        <v>0.264</v>
      </c>
      <c r="L40" s="11">
        <f>'[1]1'!R$62*$E40/100</f>
        <v>0.0264</v>
      </c>
      <c r="M40" s="12">
        <f>'[1]1'!AA$62*$E40/100</f>
        <v>0</v>
      </c>
      <c r="N40" s="13">
        <f>'[1]1'!AI$62*$E40/100</f>
        <v>0.00128</v>
      </c>
      <c r="O40" s="13">
        <f>'[1]1'!AJ$62*$E40/100</f>
        <v>0.0005600000000000001</v>
      </c>
      <c r="P40" s="10">
        <f>'[1]1'!AP$62*$E40/100</f>
        <v>0</v>
      </c>
      <c r="Q40" s="11">
        <f>'[1]1'!AW$62*$E40/100</f>
        <v>0.029600000000000005</v>
      </c>
      <c r="R40" s="11">
        <f>'[1]1'!AX$62*$E40/100</f>
        <v>0</v>
      </c>
    </row>
    <row r="41" spans="3:18" ht="13.5">
      <c r="C41" s="1">
        <v>17045</v>
      </c>
      <c r="D41" t="s">
        <v>61</v>
      </c>
      <c r="E41">
        <v>8</v>
      </c>
      <c r="F41" s="10">
        <f>'[1]17'!G$47*$E41/100</f>
        <v>15.36</v>
      </c>
      <c r="G41" s="11">
        <f>'[1]17'!I$47*$E41/100</f>
        <v>1</v>
      </c>
      <c r="H41" s="11">
        <f>'[1]17'!J$47*$E41/100</f>
        <v>0.48</v>
      </c>
      <c r="I41" s="11">
        <f>'[1]17'!K$47*$E41/100</f>
        <v>1.7519999999999998</v>
      </c>
      <c r="J41" s="10">
        <f>'[1]17'!M$47*$E41/100</f>
        <v>392</v>
      </c>
      <c r="K41" s="10">
        <f>'[1]17'!O$47*$E41/100</f>
        <v>8</v>
      </c>
      <c r="L41" s="11">
        <f>'[1]17'!R$47*$E41/100</f>
        <v>0.32</v>
      </c>
      <c r="M41" s="12">
        <f>'[1]17'!AA$47*$E41/100</f>
        <v>0</v>
      </c>
      <c r="N41" s="13">
        <f>'[1]17'!AI$47*$E41/100</f>
        <v>0.0024</v>
      </c>
      <c r="O41" s="13">
        <f>'[1]17'!AJ$47*$E41/100</f>
        <v>0.008</v>
      </c>
      <c r="P41" s="10">
        <f>'[1]17'!AP$47*$E41/100</f>
        <v>0</v>
      </c>
      <c r="Q41" s="11">
        <f>'[1]17'!AW$47*$E41/100</f>
        <v>0.392</v>
      </c>
      <c r="R41" s="11">
        <f>'[1]17'!AX$47*$E41/100</f>
        <v>0.992</v>
      </c>
    </row>
    <row r="42" spans="3:18" ht="13.5">
      <c r="C42" s="1">
        <v>17021</v>
      </c>
      <c r="D42" t="s">
        <v>45</v>
      </c>
      <c r="E42">
        <v>140</v>
      </c>
      <c r="F42" s="10">
        <f>'[1]17'!G$23*$E42/100</f>
        <v>2.8</v>
      </c>
      <c r="G42" s="11">
        <f>'[1]17'!I$23*$E42/100</f>
        <v>0.42</v>
      </c>
      <c r="H42" s="11">
        <f>'[1]17'!J$23*$E42/100</f>
        <v>0</v>
      </c>
      <c r="I42" s="11">
        <f>'[1]17'!K$23*$E42/100</f>
        <v>0.42</v>
      </c>
      <c r="J42" s="10">
        <f>'[1]17'!M$23*$E42/100</f>
        <v>47.6</v>
      </c>
      <c r="K42" s="10">
        <f>'[1]17'!O$23*$E42/100</f>
        <v>4.2</v>
      </c>
      <c r="L42" s="11">
        <f>'[1]17'!R$23*$E42/100</f>
        <v>0</v>
      </c>
      <c r="M42" s="12">
        <f>'[1]17'!AA$23*$E42/100</f>
        <v>0</v>
      </c>
      <c r="N42" s="13">
        <f>'[1]17'!AI$23*$E42/100</f>
        <v>0.014000000000000002</v>
      </c>
      <c r="O42" s="13">
        <f>'[1]17'!AJ$23*$E42/100</f>
        <v>0.014000000000000002</v>
      </c>
      <c r="P42" s="10">
        <f>'[1]17'!AP$23*$E42/100</f>
        <v>0</v>
      </c>
      <c r="Q42" s="11">
        <f>'[1]17'!AW$23*$E42/100</f>
        <v>0</v>
      </c>
      <c r="R42" s="11">
        <f>'[1]17'!AX$23*$E42/100</f>
        <v>0.14</v>
      </c>
    </row>
    <row r="43" spans="4:18" ht="13.5">
      <c r="D43" t="s">
        <v>62</v>
      </c>
      <c r="E43">
        <f>SUM(E37:E42)</f>
        <v>198.8</v>
      </c>
      <c r="F43" s="10">
        <f aca="true" t="shared" si="3" ref="F43:R43">SUM(F37:F42)</f>
        <v>29.540000000000003</v>
      </c>
      <c r="G43" s="11">
        <f t="shared" si="3"/>
        <v>2.528</v>
      </c>
      <c r="H43" s="11">
        <f t="shared" si="3"/>
        <v>0.6566</v>
      </c>
      <c r="I43" s="11">
        <f t="shared" si="3"/>
        <v>4.4572</v>
      </c>
      <c r="J43" s="10">
        <f t="shared" si="3"/>
        <v>444.598</v>
      </c>
      <c r="K43" s="10">
        <f t="shared" si="3"/>
        <v>65.164</v>
      </c>
      <c r="L43" s="11">
        <f t="shared" si="3"/>
        <v>1.2564</v>
      </c>
      <c r="M43" s="12">
        <f t="shared" si="3"/>
        <v>78.05</v>
      </c>
      <c r="N43" s="13">
        <f t="shared" si="3"/>
        <v>0.07068</v>
      </c>
      <c r="O43" s="13">
        <f t="shared" si="3"/>
        <v>0.08756000000000001</v>
      </c>
      <c r="P43" s="10">
        <f t="shared" si="3"/>
        <v>13.3</v>
      </c>
      <c r="Q43" s="11">
        <f t="shared" si="3"/>
        <v>1.6566</v>
      </c>
      <c r="R43" s="11">
        <f t="shared" si="3"/>
        <v>1.1320000000000001</v>
      </c>
    </row>
    <row r="44" spans="2:18" ht="13.5">
      <c r="B44" s="1" t="s">
        <v>63</v>
      </c>
      <c r="C44" s="1">
        <v>2006</v>
      </c>
      <c r="D44" t="s">
        <v>64</v>
      </c>
      <c r="E44">
        <v>27</v>
      </c>
      <c r="F44" s="10">
        <f>'[1]2'!G$7*$E44/100</f>
        <v>35.64</v>
      </c>
      <c r="G44" s="11">
        <f>'[1]2'!I$7*$E44/100</f>
        <v>0.324</v>
      </c>
      <c r="H44" s="11">
        <f>'[1]2'!J$7*$E44/100</f>
        <v>0.054000000000000006</v>
      </c>
      <c r="I44" s="11">
        <f>'[1]2'!K$7*$E44/100</f>
        <v>8.505</v>
      </c>
      <c r="J44" s="10">
        <f>'[1]2'!M$7*$E44/100</f>
        <v>1.08</v>
      </c>
      <c r="K44" s="10">
        <f>'[1]2'!O$7*$E44/100</f>
        <v>10.8</v>
      </c>
      <c r="L44" s="11">
        <f>'[1]2'!R$7*$E44/100</f>
        <v>0.18899999999999997</v>
      </c>
      <c r="M44" s="12">
        <f>'[1]2'!AA$7*$E44/100</f>
        <v>0.54</v>
      </c>
      <c r="N44" s="13">
        <f>'[1]2'!AI$7*$E44/100</f>
        <v>0.0297</v>
      </c>
      <c r="O44" s="13">
        <f>'[1]2'!AJ$7*$E44/100</f>
        <v>0.0081</v>
      </c>
      <c r="P44" s="10">
        <f>'[1]2'!AP$7*$E44/100</f>
        <v>7.83</v>
      </c>
      <c r="Q44" s="11">
        <f>'[1]2'!AW$7*$E44/100</f>
        <v>0.621</v>
      </c>
      <c r="R44" s="11">
        <f>'[1]2'!AX$7*$E44/100</f>
        <v>0</v>
      </c>
    </row>
    <row r="45" spans="3:18" ht="13.5">
      <c r="C45" s="1">
        <v>13003</v>
      </c>
      <c r="D45" t="s">
        <v>65</v>
      </c>
      <c r="E45">
        <v>36</v>
      </c>
      <c r="F45" s="10">
        <f>'[1]13'!G$4*$E45/100</f>
        <v>24.12</v>
      </c>
      <c r="G45" s="11">
        <f>'[1]13'!I$4*$E45/100</f>
        <v>1.188</v>
      </c>
      <c r="H45" s="11">
        <f>'[1]13'!J$4*$E45/100</f>
        <v>1.3679999999999999</v>
      </c>
      <c r="I45" s="11">
        <f>'[1]13'!K$4*$E45/100</f>
        <v>1.7279999999999998</v>
      </c>
      <c r="J45" s="10">
        <f>'[1]13'!M$4*$E45/100</f>
        <v>14.76</v>
      </c>
      <c r="K45" s="10">
        <f>'[1]13'!O$4*$E45/100</f>
        <v>39.6</v>
      </c>
      <c r="L45" s="11">
        <f>'[1]13'!R$4*$E45/100</f>
        <v>0.0072</v>
      </c>
      <c r="M45" s="12">
        <f>'[1]13'!AA$4*$E45/100</f>
        <v>13.68</v>
      </c>
      <c r="N45" s="13">
        <f>'[1]13'!AI$4*$E45/100</f>
        <v>0.0144</v>
      </c>
      <c r="O45" s="13">
        <f>'[1]13'!AJ$4*$E45/100</f>
        <v>0.05399999999999999</v>
      </c>
      <c r="P45" s="10">
        <f>'[1]13'!AP$4*$E45/100</f>
        <v>0.36</v>
      </c>
      <c r="Q45" s="11">
        <f>'[1]13'!AW$4*$E45/100</f>
        <v>0</v>
      </c>
      <c r="R45" s="11">
        <f>'[1]13'!AX$4*$E45/100</f>
        <v>0.036000000000000004</v>
      </c>
    </row>
    <row r="46" spans="3:18" ht="13.5">
      <c r="C46" s="1">
        <v>9028</v>
      </c>
      <c r="D46" t="s">
        <v>66</v>
      </c>
      <c r="E46">
        <v>0.5</v>
      </c>
      <c r="F46" s="10">
        <f>'[1]9'!G$29*$E46/100</f>
        <v>0.015</v>
      </c>
      <c r="G46" s="11">
        <f>'[1]9'!I$29*$E46/100</f>
        <v>0</v>
      </c>
      <c r="H46" s="11">
        <f>'[1]9'!J$29*$E46/100</f>
        <v>0</v>
      </c>
      <c r="I46" s="11">
        <f>'[1]9'!K$29*$E46/100</f>
        <v>0.0075</v>
      </c>
      <c r="J46" s="10">
        <f>'[1]9'!M$29*$E46/100</f>
        <v>0.01</v>
      </c>
      <c r="K46" s="10">
        <f>'[1]9'!O$29*$E46/100</f>
        <v>0.05</v>
      </c>
      <c r="L46" s="11">
        <f>'[1]9'!R$29*$E46/100</f>
        <v>0.001</v>
      </c>
      <c r="M46" s="12">
        <f>'[1]9'!AA$29*$E46/100</f>
        <v>0</v>
      </c>
      <c r="N46" s="13">
        <f>'[1]9'!AI$29*$E46/100</f>
        <v>0</v>
      </c>
      <c r="O46" s="13">
        <f>'[1]9'!AJ$29*$E46/100</f>
        <v>0</v>
      </c>
      <c r="P46" s="10">
        <f>'[1]9'!AP$29*$E46/100</f>
        <v>0</v>
      </c>
      <c r="Q46" s="11">
        <f>'[1]9'!AW$29*$E46/100</f>
        <v>0.0075</v>
      </c>
      <c r="R46" s="11">
        <f>'[1]9'!AX$29*$E46/100</f>
        <v>0</v>
      </c>
    </row>
    <row r="47" spans="4:5" ht="13.5">
      <c r="D47" t="s">
        <v>28</v>
      </c>
      <c r="E47">
        <v>15</v>
      </c>
    </row>
    <row r="48" spans="3:18" ht="13.5">
      <c r="C48" s="1">
        <v>3003</v>
      </c>
      <c r="D48" t="s">
        <v>43</v>
      </c>
      <c r="E48">
        <v>4.5</v>
      </c>
      <c r="F48" s="10">
        <f>'[1]3'!G$4*$E48/100</f>
        <v>17.28</v>
      </c>
      <c r="G48" s="11">
        <f>'[1]3'!I$4*$E48/100</f>
        <v>0</v>
      </c>
      <c r="H48" s="11">
        <f>'[1]3'!J$4*$E48/100</f>
        <v>0</v>
      </c>
      <c r="I48" s="11">
        <f>'[1]3'!K$4*$E48/100</f>
        <v>4.464</v>
      </c>
      <c r="J48" s="10">
        <f>'[1]3'!M$4*$E48/100</f>
        <v>0.045</v>
      </c>
      <c r="K48" s="10">
        <f>'[1]3'!O$4*$E48/100</f>
        <v>0.045</v>
      </c>
      <c r="L48" s="11">
        <f>'[1]3'!R$4*$E48/100</f>
        <v>0</v>
      </c>
      <c r="M48" s="12">
        <f>'[1]3'!AA$4*$E48/100</f>
        <v>0</v>
      </c>
      <c r="N48" s="13">
        <f>'[1]3'!AI$4*$E48/100</f>
        <v>0</v>
      </c>
      <c r="O48" s="13">
        <f>'[1]3'!AJ$4*$E48/100</f>
        <v>0</v>
      </c>
      <c r="P48" s="10">
        <f>'[1]3'!AP$4*$E48/100</f>
        <v>0</v>
      </c>
      <c r="Q48" s="11">
        <f>'[1]3'!AW$4*$E48/100</f>
        <v>0</v>
      </c>
      <c r="R48" s="11">
        <f>'[1]3'!AX$4*$E48/100</f>
        <v>0</v>
      </c>
    </row>
    <row r="49" spans="4:18" ht="13.5">
      <c r="D49" t="s">
        <v>67</v>
      </c>
      <c r="E49">
        <v>0.2</v>
      </c>
      <c r="F49" s="10"/>
      <c r="G49" s="11"/>
      <c r="H49" s="11"/>
      <c r="I49" s="11"/>
      <c r="J49" s="10"/>
      <c r="K49" s="10"/>
      <c r="L49" s="11"/>
      <c r="M49" s="12"/>
      <c r="N49" s="13"/>
      <c r="O49" s="13"/>
      <c r="P49" s="10"/>
      <c r="Q49" s="11"/>
      <c r="R49" s="11"/>
    </row>
    <row r="50" spans="4:18" ht="13.5">
      <c r="D50" t="s">
        <v>68</v>
      </c>
      <c r="E50">
        <f>SUM(E44:E48)</f>
        <v>83</v>
      </c>
      <c r="F50" s="10">
        <f aca="true" t="shared" si="4" ref="F50:R50">SUM(F44:F48)</f>
        <v>77.055</v>
      </c>
      <c r="G50" s="11">
        <f t="shared" si="4"/>
        <v>1.512</v>
      </c>
      <c r="H50" s="11">
        <f t="shared" si="4"/>
        <v>1.422</v>
      </c>
      <c r="I50" s="11">
        <f t="shared" si="4"/>
        <v>14.704500000000001</v>
      </c>
      <c r="J50" s="10">
        <f t="shared" si="4"/>
        <v>15.895</v>
      </c>
      <c r="K50" s="10">
        <f t="shared" si="4"/>
        <v>50.495000000000005</v>
      </c>
      <c r="L50" s="11">
        <f t="shared" si="4"/>
        <v>0.1972</v>
      </c>
      <c r="M50" s="12">
        <f t="shared" si="4"/>
        <v>14.219999999999999</v>
      </c>
      <c r="N50" s="13">
        <f t="shared" si="4"/>
        <v>0.0441</v>
      </c>
      <c r="O50" s="13">
        <f t="shared" si="4"/>
        <v>0.06209999999999999</v>
      </c>
      <c r="P50" s="10">
        <f t="shared" si="4"/>
        <v>8.19</v>
      </c>
      <c r="Q50" s="11">
        <f t="shared" si="4"/>
        <v>0.6285</v>
      </c>
      <c r="R50" s="11">
        <f t="shared" si="4"/>
        <v>0.036000000000000004</v>
      </c>
    </row>
    <row r="51" spans="4:18" ht="13.5">
      <c r="D51" t="s">
        <v>69</v>
      </c>
      <c r="E51">
        <f>SUM(E4:E8,E10:E27,E29:E35,E37:E42,E44:E48)</f>
        <v>778.6999999999999</v>
      </c>
      <c r="F51" s="10">
        <f aca="true" t="shared" si="5" ref="F51:R51">SUM(F4:F8,F10:F27,F29:F35,F37:F42,F44:F48)</f>
        <v>726.5600000000001</v>
      </c>
      <c r="G51" s="11">
        <f t="shared" si="5"/>
        <v>24.218000000000007</v>
      </c>
      <c r="H51" s="11">
        <f t="shared" si="5"/>
        <v>23.443599999999993</v>
      </c>
      <c r="I51" s="11">
        <f t="shared" si="5"/>
        <v>104.07719999999998</v>
      </c>
      <c r="J51" s="10">
        <f t="shared" si="5"/>
        <v>1157.978</v>
      </c>
      <c r="K51" s="10">
        <f t="shared" si="5"/>
        <v>227.99900000000002</v>
      </c>
      <c r="L51" s="11">
        <f t="shared" si="5"/>
        <v>3.8875999999999995</v>
      </c>
      <c r="M51" s="12">
        <f t="shared" si="5"/>
        <v>215.90000000000003</v>
      </c>
      <c r="N51" s="13">
        <f t="shared" si="5"/>
        <v>0.4091800000000001</v>
      </c>
      <c r="O51" s="13">
        <f t="shared" si="5"/>
        <v>0.3535100000000001</v>
      </c>
      <c r="P51" s="10">
        <f t="shared" si="5"/>
        <v>46.53999999999999</v>
      </c>
      <c r="Q51" s="11">
        <f t="shared" si="5"/>
        <v>7.879100000000003</v>
      </c>
      <c r="R51" s="11">
        <f t="shared" si="5"/>
        <v>2.9720000000000004</v>
      </c>
    </row>
    <row r="52" spans="6:18" ht="13.5">
      <c r="F52" s="10"/>
      <c r="G52" s="11"/>
      <c r="H52" s="11"/>
      <c r="I52" s="11"/>
      <c r="J52" s="10"/>
      <c r="K52" s="10"/>
      <c r="L52" s="11"/>
      <c r="M52" s="12"/>
      <c r="N52" s="13"/>
      <c r="O52" s="13"/>
      <c r="P52" s="10"/>
      <c r="Q52" s="11"/>
      <c r="R52" s="1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2008-09-03T09:35:50Z</dcterms:created>
  <dcterms:modified xsi:type="dcterms:W3CDTF">2008-09-03T09:36:08Z</dcterms:modified>
  <cp:category/>
  <cp:version/>
  <cp:contentType/>
  <cp:contentStatus/>
</cp:coreProperties>
</file>