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02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<sst xmlns="http://schemas.openxmlformats.org/spreadsheetml/2006/main" count="89" uniqueCount="73">
  <si>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</si>
  <si>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</si>
  <si>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</si>
  <si>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</si>
  <si>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</si>
  <si>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</si>
  <si>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</si>
  <si>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</si>
  <si>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</si>
  <si>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</si>
  <si>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</si>
  <si>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</si>
  <si>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</si>
  <si>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</si>
  <si>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</si>
  <si>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</si>
  <si>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</si>
  <si>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</si>
  <si>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</si>
  <si>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</si>
  <si>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</si>
  <si>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</si>
  <si>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</si>
  <si>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じゃこたま丼</t>
  </si>
  <si>
    <t>米・精白米（水稲）</t>
  </si>
  <si>
    <t>米・玄米（水稲）</t>
  </si>
  <si>
    <t>水</t>
  </si>
  <si>
    <t>たけのこ・水煮缶詰</t>
  </si>
  <si>
    <t>にんじん・根、皮むき-生</t>
  </si>
  <si>
    <t>ごま油</t>
  </si>
  <si>
    <t>食塩</t>
  </si>
  <si>
    <t>こしょう・混合、粉</t>
  </si>
  <si>
    <t>いわし・しらす干し-微乾燥品</t>
  </si>
  <si>
    <t>ほたてがい・貝柱・煮干し</t>
  </si>
  <si>
    <t>ほたてがい・貝柱-生</t>
  </si>
  <si>
    <t>こまつな・葉-生</t>
  </si>
  <si>
    <t>鶏卵・全卵-生</t>
  </si>
  <si>
    <t>ほたて貝柱戻し汁</t>
  </si>
  <si>
    <t>かき油</t>
  </si>
  <si>
    <t>こいくちしょうゆ</t>
  </si>
  <si>
    <t>しょうが-甘酢漬</t>
  </si>
  <si>
    <t>Σ合計(4-20)</t>
  </si>
  <si>
    <t>ちょっとビックリ！黒酢onサラダ</t>
  </si>
  <si>
    <t>さつまいも-生</t>
  </si>
  <si>
    <t>ごぼう・根-生</t>
  </si>
  <si>
    <t>たまねぎ・りん茎-生</t>
  </si>
  <si>
    <t>ごま-いり</t>
  </si>
  <si>
    <t>穀物酢</t>
  </si>
  <si>
    <t>Σ合計(22-28)</t>
  </si>
  <si>
    <t>具がいっぱい　ニイハオスープ</t>
  </si>
  <si>
    <t>木綿豆腐</t>
  </si>
  <si>
    <t>れんこん・根茎-ゆで</t>
  </si>
  <si>
    <t>チンゲンサイ・葉-生</t>
  </si>
  <si>
    <t>豚・ハム・ロース</t>
  </si>
  <si>
    <t>乾ししいたけ-乾</t>
  </si>
  <si>
    <t>きくらげ-乾</t>
  </si>
  <si>
    <t>清酒・上撰</t>
  </si>
  <si>
    <t>固形コンソメ</t>
  </si>
  <si>
    <t>こいくちしょうゆ</t>
  </si>
  <si>
    <t>ラー油</t>
  </si>
  <si>
    <t>Σ合計(30-40)</t>
  </si>
  <si>
    <t>幸せの白玉ポンチ</t>
  </si>
  <si>
    <t>もち（もち米製品）</t>
  </si>
  <si>
    <t>なし・日本なし-生</t>
  </si>
  <si>
    <t>りんご-生</t>
  </si>
  <si>
    <t>くり・日本ぐり・甘露煮</t>
  </si>
  <si>
    <t>くこの実</t>
  </si>
  <si>
    <t>ざらめ糖・グラニュー糖</t>
  </si>
  <si>
    <t>はちみつ</t>
  </si>
  <si>
    <t>普通牛乳</t>
  </si>
  <si>
    <t>てんぐさ・寒天</t>
  </si>
  <si>
    <t>Σ合計(43-53)</t>
  </si>
  <si>
    <t>Σ合計(4-53)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</si>
</sst>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6">
          <cell r="G76">
            <v>350</v>
          </cell>
          <cell r="I76">
            <v>6.8</v>
          </cell>
          <cell r="J76">
            <v>2.7</v>
          </cell>
          <cell r="K76">
            <v>73.8</v>
          </cell>
          <cell r="M76">
            <v>1</v>
          </cell>
          <cell r="O76">
            <v>9</v>
          </cell>
          <cell r="R76">
            <v>2.1</v>
          </cell>
          <cell r="AA76">
            <v>0</v>
          </cell>
          <cell r="AI76">
            <v>0.41</v>
          </cell>
          <cell r="AJ76">
            <v>0.04</v>
          </cell>
          <cell r="AP76">
            <v>0</v>
          </cell>
          <cell r="AW76">
            <v>3</v>
          </cell>
          <cell r="AX7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  <row r="114">
          <cell r="G114">
            <v>235</v>
          </cell>
          <cell r="I114">
            <v>4.2</v>
          </cell>
          <cell r="J114">
            <v>0.8</v>
          </cell>
          <cell r="K114">
            <v>50.3</v>
          </cell>
          <cell r="M114">
            <v>2</v>
          </cell>
          <cell r="O114">
            <v>7</v>
          </cell>
          <cell r="R114">
            <v>0.2</v>
          </cell>
          <cell r="AA114">
            <v>0</v>
          </cell>
          <cell r="AI114">
            <v>0.05</v>
          </cell>
          <cell r="AJ114">
            <v>0.02</v>
          </cell>
          <cell r="AP114">
            <v>0</v>
          </cell>
          <cell r="AW114">
            <v>0.8</v>
          </cell>
          <cell r="AX114">
            <v>0</v>
          </cell>
        </row>
      </sheetData>
      <sheetData sheetId="2">
        <row r="7">
          <cell r="G7">
            <v>132</v>
          </cell>
          <cell r="I7">
            <v>1.2</v>
          </cell>
          <cell r="J7">
            <v>0.2</v>
          </cell>
          <cell r="K7">
            <v>31.5</v>
          </cell>
          <cell r="M7">
            <v>4</v>
          </cell>
          <cell r="O7">
            <v>40</v>
          </cell>
          <cell r="R7">
            <v>0.7</v>
          </cell>
          <cell r="AA7">
            <v>2</v>
          </cell>
          <cell r="AI7">
            <v>0.11</v>
          </cell>
          <cell r="AJ7">
            <v>0.03</v>
          </cell>
          <cell r="AP7">
            <v>29</v>
          </cell>
          <cell r="AW7">
            <v>2.3</v>
          </cell>
          <cell r="AX7">
            <v>0</v>
          </cell>
        </row>
      </sheetData>
      <sheetData sheetId="3">
        <row r="6">
          <cell r="G6">
            <v>387</v>
          </cell>
          <cell r="I6">
            <v>0</v>
          </cell>
          <cell r="J6">
            <v>0</v>
          </cell>
          <cell r="K6">
            <v>100</v>
          </cell>
          <cell r="M6">
            <v>0</v>
          </cell>
          <cell r="O6">
            <v>0</v>
          </cell>
          <cell r="R6">
            <v>0</v>
          </cell>
          <cell r="AA6">
            <v>0</v>
          </cell>
          <cell r="AI6">
            <v>0</v>
          </cell>
          <cell r="AJ6">
            <v>0</v>
          </cell>
          <cell r="AP6">
            <v>0</v>
          </cell>
          <cell r="AW6">
            <v>0</v>
          </cell>
          <cell r="AX6">
            <v>0</v>
          </cell>
        </row>
        <row r="23">
          <cell r="G23">
            <v>294</v>
          </cell>
          <cell r="I23">
            <v>0.2</v>
          </cell>
          <cell r="J23">
            <v>0</v>
          </cell>
          <cell r="K23">
            <v>79.7</v>
          </cell>
          <cell r="M23">
            <v>7</v>
          </cell>
          <cell r="O23">
            <v>2</v>
          </cell>
          <cell r="R23">
            <v>0.8</v>
          </cell>
          <cell r="AA23">
            <v>0</v>
          </cell>
          <cell r="AI23">
            <v>0.01</v>
          </cell>
          <cell r="AJ23">
            <v>0.01</v>
          </cell>
          <cell r="AP23">
            <v>3</v>
          </cell>
          <cell r="AW23">
            <v>0</v>
          </cell>
          <cell r="AX23">
            <v>0</v>
          </cell>
        </row>
      </sheetData>
      <sheetData sheetId="4">
        <row r="37">
          <cell r="G37">
            <v>72</v>
          </cell>
          <cell r="I37">
            <v>6.6</v>
          </cell>
          <cell r="J37">
            <v>4.2</v>
          </cell>
          <cell r="K37">
            <v>1.6</v>
          </cell>
          <cell r="M37">
            <v>13</v>
          </cell>
          <cell r="O37">
            <v>120</v>
          </cell>
          <cell r="R37">
            <v>0.9</v>
          </cell>
          <cell r="AA37">
            <v>0</v>
          </cell>
          <cell r="AI37">
            <v>0.07</v>
          </cell>
          <cell r="AJ37">
            <v>0.03</v>
          </cell>
          <cell r="AP37">
            <v>0</v>
          </cell>
          <cell r="AW37">
            <v>0.4</v>
          </cell>
          <cell r="AX37">
            <v>0</v>
          </cell>
        </row>
      </sheetData>
      <sheetData sheetId="5">
        <row r="14">
          <cell r="G14">
            <v>238</v>
          </cell>
          <cell r="I14">
            <v>1.8</v>
          </cell>
          <cell r="J14">
            <v>0.4</v>
          </cell>
          <cell r="K14">
            <v>56.8</v>
          </cell>
          <cell r="M14">
            <v>7</v>
          </cell>
          <cell r="O14">
            <v>8</v>
          </cell>
          <cell r="R14">
            <v>0.6</v>
          </cell>
          <cell r="AA14">
            <v>3</v>
          </cell>
          <cell r="AI14">
            <v>0.07</v>
          </cell>
          <cell r="AJ14">
            <v>0.03</v>
          </cell>
          <cell r="AP14">
            <v>0</v>
          </cell>
          <cell r="AW14">
            <v>2.8</v>
          </cell>
          <cell r="AX14">
            <v>0</v>
          </cell>
        </row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89">
          <cell r="G89">
            <v>65</v>
          </cell>
          <cell r="I89">
            <v>1.8</v>
          </cell>
          <cell r="J89">
            <v>0.1</v>
          </cell>
          <cell r="K89">
            <v>15.4</v>
          </cell>
          <cell r="M89">
            <v>18</v>
          </cell>
          <cell r="O89">
            <v>46</v>
          </cell>
          <cell r="R89">
            <v>0.7</v>
          </cell>
          <cell r="AA89">
            <v>0</v>
          </cell>
          <cell r="AI89">
            <v>0.05</v>
          </cell>
          <cell r="AJ89">
            <v>0.04</v>
          </cell>
          <cell r="AP89">
            <v>3</v>
          </cell>
          <cell r="AW89">
            <v>5.7</v>
          </cell>
          <cell r="AX89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13">
          <cell r="G113">
            <v>51</v>
          </cell>
          <cell r="I113">
            <v>0.2</v>
          </cell>
          <cell r="J113">
            <v>0.3</v>
          </cell>
          <cell r="K113">
            <v>12.5</v>
          </cell>
          <cell r="M113">
            <v>1200</v>
          </cell>
          <cell r="O113">
            <v>36</v>
          </cell>
          <cell r="R113">
            <v>0.5</v>
          </cell>
          <cell r="AA113">
            <v>0</v>
          </cell>
          <cell r="AI113">
            <v>0</v>
          </cell>
          <cell r="AJ113">
            <v>0</v>
          </cell>
          <cell r="AP113">
            <v>0</v>
          </cell>
          <cell r="AW113">
            <v>2</v>
          </cell>
          <cell r="AX113">
            <v>3</v>
          </cell>
        </row>
        <row r="161">
          <cell r="G161">
            <v>23</v>
          </cell>
          <cell r="I161">
            <v>2.7</v>
          </cell>
          <cell r="J161">
            <v>0.2</v>
          </cell>
          <cell r="K161">
            <v>4</v>
          </cell>
          <cell r="M161">
            <v>3</v>
          </cell>
          <cell r="O161">
            <v>19</v>
          </cell>
          <cell r="R161">
            <v>0.3</v>
          </cell>
          <cell r="AA161">
            <v>0</v>
          </cell>
          <cell r="AI161">
            <v>0.01</v>
          </cell>
          <cell r="AJ161">
            <v>0.04</v>
          </cell>
          <cell r="AP161">
            <v>0</v>
          </cell>
          <cell r="AW161">
            <v>2.3</v>
          </cell>
          <cell r="AX161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70">
          <cell r="G170">
            <v>9</v>
          </cell>
          <cell r="I170">
            <v>0.6</v>
          </cell>
          <cell r="J170">
            <v>0.1</v>
          </cell>
          <cell r="K170">
            <v>2</v>
          </cell>
          <cell r="M170">
            <v>32</v>
          </cell>
          <cell r="O170">
            <v>100</v>
          </cell>
          <cell r="R170">
            <v>1.1</v>
          </cell>
          <cell r="AA170">
            <v>170</v>
          </cell>
          <cell r="AI170">
            <v>0.03</v>
          </cell>
          <cell r="AJ170">
            <v>0.07</v>
          </cell>
          <cell r="AP170">
            <v>24</v>
          </cell>
          <cell r="AW170">
            <v>1.2</v>
          </cell>
          <cell r="AX170">
            <v>0.1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340">
          <cell r="G340">
            <v>66</v>
          </cell>
          <cell r="I340">
            <v>1.3</v>
          </cell>
          <cell r="J340">
            <v>0.1</v>
          </cell>
          <cell r="K340">
            <v>16.1</v>
          </cell>
          <cell r="M340">
            <v>15</v>
          </cell>
          <cell r="O340">
            <v>20</v>
          </cell>
          <cell r="R340">
            <v>0.4</v>
          </cell>
          <cell r="AA340">
            <v>0</v>
          </cell>
          <cell r="AI340">
            <v>0.06</v>
          </cell>
          <cell r="AJ340">
            <v>0</v>
          </cell>
          <cell r="AP340">
            <v>18</v>
          </cell>
          <cell r="AW340">
            <v>2.3</v>
          </cell>
          <cell r="AX340">
            <v>0</v>
          </cell>
        </row>
      </sheetData>
      <sheetData sheetId="7">
        <row r="98">
          <cell r="G98">
            <v>43</v>
          </cell>
          <cell r="I98">
            <v>0.3</v>
          </cell>
          <cell r="J98">
            <v>0.1</v>
          </cell>
          <cell r="K98">
            <v>11.3</v>
          </cell>
          <cell r="M98">
            <v>0</v>
          </cell>
          <cell r="O98">
            <v>2</v>
          </cell>
          <cell r="R98">
            <v>0</v>
          </cell>
          <cell r="AA98">
            <v>0</v>
          </cell>
          <cell r="AI98">
            <v>0.02</v>
          </cell>
          <cell r="AJ98">
            <v>0</v>
          </cell>
          <cell r="AP98">
            <v>3</v>
          </cell>
          <cell r="AW98">
            <v>0.9</v>
          </cell>
          <cell r="AX98">
            <v>0</v>
          </cell>
        </row>
        <row r="162">
          <cell r="G162">
            <v>54</v>
          </cell>
          <cell r="I162">
            <v>0.2</v>
          </cell>
          <cell r="J162">
            <v>0.1</v>
          </cell>
          <cell r="K162">
            <v>14.6</v>
          </cell>
          <cell r="M162">
            <v>0</v>
          </cell>
          <cell r="O162">
            <v>3</v>
          </cell>
          <cell r="R162">
            <v>0</v>
          </cell>
          <cell r="AA162">
            <v>2</v>
          </cell>
          <cell r="AI162">
            <v>0.02</v>
          </cell>
          <cell r="AJ162">
            <v>0.01</v>
          </cell>
          <cell r="AP162">
            <v>4</v>
          </cell>
          <cell r="AW162">
            <v>1.5</v>
          </cell>
          <cell r="AX162">
            <v>0</v>
          </cell>
        </row>
      </sheetData>
      <sheetData sheetId="8">
        <row r="7">
          <cell r="G7">
            <v>167</v>
          </cell>
          <cell r="I7">
            <v>7.9</v>
          </cell>
          <cell r="J7">
            <v>2.1</v>
          </cell>
          <cell r="K7">
            <v>71.1</v>
          </cell>
          <cell r="M7">
            <v>59</v>
          </cell>
          <cell r="O7">
            <v>310</v>
          </cell>
          <cell r="R7">
            <v>35.2</v>
          </cell>
          <cell r="AA7">
            <v>0</v>
          </cell>
          <cell r="AI7">
            <v>0.19</v>
          </cell>
          <cell r="AJ7">
            <v>0.87</v>
          </cell>
          <cell r="AP7">
            <v>5</v>
          </cell>
          <cell r="AW7">
            <v>57.4</v>
          </cell>
          <cell r="AX7">
            <v>0.1</v>
          </cell>
        </row>
        <row r="15">
          <cell r="G15">
            <v>182</v>
          </cell>
          <cell r="I15">
            <v>19.3</v>
          </cell>
          <cell r="J15">
            <v>3.7</v>
          </cell>
          <cell r="K15">
            <v>63.4</v>
          </cell>
          <cell r="M15">
            <v>6</v>
          </cell>
          <cell r="O15">
            <v>10</v>
          </cell>
          <cell r="R15">
            <v>1.7</v>
          </cell>
          <cell r="AA15">
            <v>0</v>
          </cell>
          <cell r="AI15">
            <v>0.5</v>
          </cell>
          <cell r="AJ15">
            <v>1.4</v>
          </cell>
          <cell r="AP15">
            <v>0</v>
          </cell>
          <cell r="AW15">
            <v>41</v>
          </cell>
          <cell r="AX15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</sheetData>
      <sheetData sheetId="10">
        <row r="58">
          <cell r="G58">
            <v>113</v>
          </cell>
          <cell r="I58">
            <v>23.1</v>
          </cell>
          <cell r="J58">
            <v>1.6</v>
          </cell>
          <cell r="K58">
            <v>0.2</v>
          </cell>
          <cell r="M58">
            <v>1600</v>
          </cell>
          <cell r="O58">
            <v>210</v>
          </cell>
          <cell r="R58">
            <v>0.6</v>
          </cell>
          <cell r="AA58">
            <v>140</v>
          </cell>
          <cell r="AI58">
            <v>0.11</v>
          </cell>
          <cell r="AJ58">
            <v>0.03</v>
          </cell>
          <cell r="AP58">
            <v>0</v>
          </cell>
          <cell r="AW58">
            <v>0</v>
          </cell>
          <cell r="AX58">
            <v>4.1</v>
          </cell>
        </row>
        <row r="338">
          <cell r="G338">
            <v>97</v>
          </cell>
          <cell r="I338">
            <v>17.9</v>
          </cell>
          <cell r="J338">
            <v>0.1</v>
          </cell>
          <cell r="K338">
            <v>4.9</v>
          </cell>
          <cell r="M338">
            <v>120</v>
          </cell>
          <cell r="O338">
            <v>7</v>
          </cell>
          <cell r="R338">
            <v>0.2</v>
          </cell>
          <cell r="AA338">
            <v>0</v>
          </cell>
          <cell r="AI338">
            <v>0</v>
          </cell>
          <cell r="AJ338">
            <v>0.07</v>
          </cell>
          <cell r="AP338">
            <v>2</v>
          </cell>
          <cell r="AW338">
            <v>0</v>
          </cell>
          <cell r="AX338">
            <v>0.3</v>
          </cell>
        </row>
        <row r="339">
          <cell r="G339">
            <v>322</v>
          </cell>
          <cell r="I339">
            <v>65.7</v>
          </cell>
          <cell r="J339">
            <v>1.4</v>
          </cell>
          <cell r="K339">
            <v>7.6</v>
          </cell>
          <cell r="M339">
            <v>2500</v>
          </cell>
          <cell r="O339">
            <v>34</v>
          </cell>
          <cell r="R339">
            <v>1.2</v>
          </cell>
          <cell r="AA339">
            <v>0</v>
          </cell>
          <cell r="AI339">
            <v>0.12</v>
          </cell>
          <cell r="AJ339">
            <v>0.3</v>
          </cell>
          <cell r="AP339">
            <v>0</v>
          </cell>
          <cell r="AW339">
            <v>0</v>
          </cell>
          <cell r="AX339">
            <v>6.4</v>
          </cell>
        </row>
      </sheetData>
      <sheetData sheetId="11">
        <row r="177">
          <cell r="G177">
            <v>196</v>
          </cell>
          <cell r="I177">
            <v>16.5</v>
          </cell>
          <cell r="J177">
            <v>13.9</v>
          </cell>
          <cell r="K177">
            <v>1.3</v>
          </cell>
          <cell r="M177">
            <v>1000</v>
          </cell>
          <cell r="O177">
            <v>10</v>
          </cell>
          <cell r="R177">
            <v>0.5</v>
          </cell>
          <cell r="AA177">
            <v>0</v>
          </cell>
          <cell r="AI177">
            <v>0.6</v>
          </cell>
          <cell r="AJ177">
            <v>0.12</v>
          </cell>
          <cell r="AP177">
            <v>50</v>
          </cell>
          <cell r="AW177">
            <v>0</v>
          </cell>
          <cell r="AX177">
            <v>2.5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</sheetData>
      <sheetData sheetId="17">
        <row r="7">
          <cell r="G7">
            <v>919</v>
          </cell>
          <cell r="I7">
            <v>0.1</v>
          </cell>
          <cell r="J7">
            <v>99.8</v>
          </cell>
          <cell r="K7">
            <v>0</v>
          </cell>
          <cell r="M7">
            <v>0</v>
          </cell>
          <cell r="O7">
            <v>0</v>
          </cell>
          <cell r="R7">
            <v>0.1</v>
          </cell>
          <cell r="AA7">
            <v>59</v>
          </cell>
          <cell r="AI7">
            <v>0</v>
          </cell>
          <cell r="AJ7">
            <v>0</v>
          </cell>
          <cell r="AP7">
            <v>0</v>
          </cell>
          <cell r="AX7">
            <v>0</v>
          </cell>
        </row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3">
          <cell r="G33">
            <v>107</v>
          </cell>
          <cell r="I33">
            <v>7.7</v>
          </cell>
          <cell r="J33">
            <v>0.3</v>
          </cell>
          <cell r="K33">
            <v>18.3</v>
          </cell>
          <cell r="M33">
            <v>4500</v>
          </cell>
          <cell r="O33">
            <v>25</v>
          </cell>
          <cell r="R33">
            <v>1.2</v>
          </cell>
          <cell r="AI33">
            <v>0.01</v>
          </cell>
          <cell r="AJ33">
            <v>0.07</v>
          </cell>
          <cell r="AP33">
            <v>0</v>
          </cell>
          <cell r="AW33">
            <v>0.2</v>
          </cell>
          <cell r="AX33">
            <v>11.4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B1">
      <pane xSplit="2" ySplit="3" topLeftCell="D39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56" sqref="E56:R56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50</v>
      </c>
      <c r="F4" s="10">
        <f>'[1]1'!G$79*$E4/100</f>
        <v>178</v>
      </c>
      <c r="G4" s="11">
        <f>'[1]1'!I$79*$E4/100</f>
        <v>3.05</v>
      </c>
      <c r="H4" s="11">
        <f>'[1]1'!J$79*$E4/100</f>
        <v>0.45</v>
      </c>
      <c r="I4" s="11">
        <f>'[1]1'!K$79*$E4/100</f>
        <v>38.55</v>
      </c>
      <c r="J4" s="10">
        <f>'[1]1'!M$79*$E4/100</f>
        <v>0.5</v>
      </c>
      <c r="K4" s="10">
        <f>'[1]1'!O$79*$E4/100</f>
        <v>2.5</v>
      </c>
      <c r="L4" s="11">
        <f>'[1]1'!R$79*$E4/100</f>
        <v>0.4</v>
      </c>
      <c r="M4" s="12">
        <f>'[1]1'!AA$79*$E4/100</f>
        <v>0</v>
      </c>
      <c r="N4" s="13">
        <f>'[1]1'!AI$79*$E4/100</f>
        <v>0.04</v>
      </c>
      <c r="O4" s="13">
        <f>'[1]1'!AJ$79*$E4/100</f>
        <v>0.01</v>
      </c>
      <c r="P4" s="10">
        <f>'[1]1'!AP$79*$E4/100</f>
        <v>0</v>
      </c>
      <c r="Q4" s="11">
        <f>'[1]1'!AW$79*$E4/100</f>
        <v>0.25</v>
      </c>
      <c r="R4" s="11">
        <f>'[1]1'!AX$79*$E4/100</f>
        <v>0</v>
      </c>
    </row>
    <row r="5" spans="1:18" ht="15">
      <c r="A5"/>
      <c r="B5"/>
      <c r="C5" s="1">
        <v>1080</v>
      </c>
      <c r="D5" t="s">
        <v>25</v>
      </c>
      <c r="E5">
        <v>20</v>
      </c>
      <c r="F5" s="10">
        <f>'[1]1'!G$76*$E5/100</f>
        <v>70</v>
      </c>
      <c r="G5" s="11">
        <f>'[1]1'!I$76*$E5/100</f>
        <v>1.36</v>
      </c>
      <c r="H5" s="11">
        <f>'[1]1'!J$76*$E5/100</f>
        <v>0.54</v>
      </c>
      <c r="I5" s="11">
        <f>'[1]1'!K$76*$E5/100</f>
        <v>14.76</v>
      </c>
      <c r="J5" s="10">
        <f>'[1]1'!M$76*$E5/100</f>
        <v>0.2</v>
      </c>
      <c r="K5" s="10">
        <f>'[1]1'!O$76*$E5/100</f>
        <v>1.8</v>
      </c>
      <c r="L5" s="11">
        <f>'[1]1'!R$76*$E5/100</f>
        <v>0.42</v>
      </c>
      <c r="M5" s="12">
        <f>'[1]1'!AA$76*$E5/100</f>
        <v>0</v>
      </c>
      <c r="N5" s="13">
        <f>'[1]1'!AI$76*$E5/100</f>
        <v>0.08199999999999999</v>
      </c>
      <c r="O5" s="13">
        <f>'[1]1'!AJ$76*$E5/100</f>
        <v>0.008</v>
      </c>
      <c r="P5" s="10">
        <f>'[1]1'!AP$76*$E5/100</f>
        <v>0</v>
      </c>
      <c r="Q5" s="11">
        <f>'[1]1'!AW$76*$E5/100</f>
        <v>0.6</v>
      </c>
      <c r="R5" s="11">
        <f>'[1]1'!AX$76*$E5/100</f>
        <v>0</v>
      </c>
    </row>
    <row r="6" spans="1:18" ht="15">
      <c r="A6"/>
      <c r="B6"/>
      <c r="D6" t="s">
        <v>26</v>
      </c>
      <c r="E6">
        <v>91</v>
      </c>
      <c r="F6" s="10"/>
      <c r="G6" s="11"/>
      <c r="H6" s="11"/>
      <c r="I6" s="11"/>
      <c r="J6" s="10"/>
      <c r="K6" s="10"/>
      <c r="L6" s="11"/>
      <c r="M6" s="12"/>
      <c r="N6" s="13"/>
      <c r="O6" s="13"/>
      <c r="P6" s="10"/>
      <c r="Q6" s="11"/>
      <c r="R6" s="11"/>
    </row>
    <row r="7" spans="1:18" ht="15">
      <c r="A7"/>
      <c r="B7"/>
      <c r="C7" s="1">
        <v>6151</v>
      </c>
      <c r="D7" t="s">
        <v>27</v>
      </c>
      <c r="E7">
        <v>10</v>
      </c>
      <c r="F7" s="10">
        <f>'[1]6'!G$161*$E7/100</f>
        <v>2.3</v>
      </c>
      <c r="G7" s="11">
        <f>'[1]6'!I$161*$E7/100</f>
        <v>0.27</v>
      </c>
      <c r="H7" s="11">
        <f>'[1]6'!J$161*$E7/100</f>
        <v>0.02</v>
      </c>
      <c r="I7" s="11">
        <f>'[1]6'!K$161*$E7/100</f>
        <v>0.4</v>
      </c>
      <c r="J7" s="10">
        <f>'[1]6'!M$161*$E7/100</f>
        <v>0.3</v>
      </c>
      <c r="K7" s="10">
        <f>'[1]6'!O$161*$E7/100</f>
        <v>1.9</v>
      </c>
      <c r="L7" s="11">
        <f>'[1]6'!R$161*$E7/100</f>
        <v>0.03</v>
      </c>
      <c r="M7" s="12">
        <f>'[1]6'!AA$161*$E7/100</f>
        <v>0</v>
      </c>
      <c r="N7" s="13">
        <f>'[1]6'!AI$161*$E7/100</f>
        <v>0.001</v>
      </c>
      <c r="O7" s="13">
        <f>'[1]6'!AJ$161*$E7/100</f>
        <v>0.004</v>
      </c>
      <c r="P7" s="10">
        <f>'[1]6'!AP$161*$E7/100</f>
        <v>0</v>
      </c>
      <c r="Q7" s="11">
        <f>'[1]6'!AW$161*$E7/100</f>
        <v>0.23</v>
      </c>
      <c r="R7" s="11">
        <f>'[1]6'!AX$161*$E7/100</f>
        <v>0</v>
      </c>
    </row>
    <row r="8" spans="1:18" ht="15">
      <c r="A8"/>
      <c r="B8"/>
      <c r="C8" s="1">
        <v>6214</v>
      </c>
      <c r="D8" t="s">
        <v>28</v>
      </c>
      <c r="E8">
        <v>10</v>
      </c>
      <c r="F8" s="10">
        <f>'[1]6'!G$230*$E8/100</f>
        <v>3.7</v>
      </c>
      <c r="G8" s="11">
        <f>'[1]6'!I$230*$E8/100</f>
        <v>0.06</v>
      </c>
      <c r="H8" s="11">
        <f>'[1]6'!J$230*$E8/100</f>
        <v>0.01</v>
      </c>
      <c r="I8" s="11">
        <f>'[1]6'!K$230*$E8/100</f>
        <v>0.9</v>
      </c>
      <c r="J8" s="10">
        <f>'[1]6'!M$230*$E8/100</f>
        <v>2.5</v>
      </c>
      <c r="K8" s="10">
        <f>'[1]6'!O$230*$E8/100</f>
        <v>2.7</v>
      </c>
      <c r="L8" s="11">
        <f>'[1]6'!R$230*$E8/100</f>
        <v>0.02</v>
      </c>
      <c r="M8" s="12">
        <f>'[1]6'!AA$230*$E8/100</f>
        <v>68</v>
      </c>
      <c r="N8" s="13">
        <f>'[1]6'!AI$230*$E8/100</f>
        <v>0.004</v>
      </c>
      <c r="O8" s="13">
        <f>'[1]6'!AJ$230*$E8/100</f>
        <v>0.004</v>
      </c>
      <c r="P8" s="10">
        <f>'[1]6'!AP$230*$E8/100</f>
        <v>0.4</v>
      </c>
      <c r="Q8" s="11">
        <f>'[1]6'!AW$230*$E8/100</f>
        <v>0.25</v>
      </c>
      <c r="R8" s="11">
        <f>'[1]6'!AX$230*$E8/100</f>
        <v>0.01</v>
      </c>
    </row>
    <row r="9" spans="1:18" ht="15">
      <c r="A9"/>
      <c r="B9"/>
      <c r="C9" s="1">
        <v>14002</v>
      </c>
      <c r="D9" t="s">
        <v>29</v>
      </c>
      <c r="E9">
        <v>1.8</v>
      </c>
      <c r="F9" s="10">
        <f>'[1]14'!G$3*$E9/100</f>
        <v>16.578</v>
      </c>
      <c r="G9" s="11">
        <f>'[1]14'!I$3*$E9/100</f>
        <v>0</v>
      </c>
      <c r="H9" s="11">
        <f>'[1]14'!J$3*$E9/100</f>
        <v>1.8</v>
      </c>
      <c r="I9" s="11">
        <f>'[1]14'!K$3*$E9/100</f>
        <v>0</v>
      </c>
      <c r="J9" s="10">
        <f>'[1]14'!M$3*$E9/100</f>
        <v>0</v>
      </c>
      <c r="K9" s="10">
        <f>'[1]14'!O$3*$E9/100</f>
        <v>0.018000000000000002</v>
      </c>
      <c r="L9" s="11">
        <f>'[1]14'!R$3*$E9/100</f>
        <v>0.0018000000000000002</v>
      </c>
      <c r="M9" s="12">
        <f>'[1]14'!AA$3*$E9/100</f>
        <v>0</v>
      </c>
      <c r="N9" s="13">
        <f>'[1]14'!AI$3*$E9/100</f>
        <v>0</v>
      </c>
      <c r="O9" s="13">
        <f>'[1]14'!AJ$3*$E9/100</f>
        <v>0</v>
      </c>
      <c r="P9" s="10">
        <f>'[1]14'!AP$3*$E9/100</f>
        <v>0</v>
      </c>
      <c r="Q9" s="11">
        <f>'[1]14'!AW$3*$E9/100</f>
        <v>0</v>
      </c>
      <c r="R9" s="11">
        <f>'[1]14'!AX$3*$E9/100</f>
        <v>0</v>
      </c>
    </row>
    <row r="10" spans="1:18" ht="15">
      <c r="A10"/>
      <c r="B10"/>
      <c r="C10" s="1">
        <v>17012</v>
      </c>
      <c r="D10" t="s">
        <v>30</v>
      </c>
      <c r="E10">
        <v>0.5</v>
      </c>
      <c r="F10" s="10">
        <f>'[1]17'!G$13*$E10/100</f>
        <v>0</v>
      </c>
      <c r="G10" s="11">
        <f>'[1]17'!I$13*$E10/100</f>
        <v>0</v>
      </c>
      <c r="H10" s="11">
        <f>'[1]17'!J$13*$E10/100</f>
        <v>0</v>
      </c>
      <c r="I10" s="11">
        <f>'[1]17'!K$13*$E10/100</f>
        <v>0</v>
      </c>
      <c r="J10" s="10">
        <f>'[1]17'!M$13*$E10/100</f>
        <v>195</v>
      </c>
      <c r="K10" s="10">
        <f>'[1]17'!O$13*$E10/100</f>
        <v>0.11</v>
      </c>
      <c r="L10" s="11">
        <f>'[1]17'!R$13*$E10/100</f>
        <v>0</v>
      </c>
      <c r="M10" s="12">
        <f>'[1]17'!AA$13*$E10/100</f>
        <v>0</v>
      </c>
      <c r="N10" s="13">
        <f>'[1]17'!AI$13*$E10/100</f>
        <v>0</v>
      </c>
      <c r="O10" s="13">
        <f>'[1]17'!AJ$13*$E10/100</f>
        <v>0</v>
      </c>
      <c r="P10" s="10">
        <f>'[1]17'!AP$13*$E10/100</f>
        <v>0</v>
      </c>
      <c r="Q10" s="11">
        <f>'[1]17'!AW$13*$E10/100</f>
        <v>0</v>
      </c>
      <c r="R10" s="11">
        <f>'[1]17'!AX$13*$E10/100</f>
        <v>0.4955</v>
      </c>
    </row>
    <row r="11" spans="1:18" ht="13.5">
      <c r="A11"/>
      <c r="B11"/>
      <c r="C11" s="1">
        <v>17065</v>
      </c>
      <c r="D11" t="s">
        <v>31</v>
      </c>
      <c r="E11">
        <v>0.03</v>
      </c>
      <c r="F11" s="10">
        <f>'[1]17'!G$67*$E11/100</f>
        <v>0.1113</v>
      </c>
      <c r="G11" s="11">
        <f>'[1]17'!I$67*$E11/100</f>
        <v>0.00318</v>
      </c>
      <c r="H11" s="11">
        <f>'[1]17'!J$67*$E11/100</f>
        <v>0.0018599999999999999</v>
      </c>
      <c r="I11" s="11">
        <f>'[1]17'!K$67*$E11/100</f>
        <v>0.020489999999999998</v>
      </c>
      <c r="J11" s="10">
        <f>'[1]17'!M$67*$E11/100</f>
        <v>0.0105</v>
      </c>
      <c r="K11" s="10">
        <f>'[1]17'!O$67*$E11/100</f>
        <v>0.099</v>
      </c>
      <c r="L11" s="11">
        <f>'[1]17'!R$67*$E11/100</f>
        <v>0.00411</v>
      </c>
      <c r="M11" s="12">
        <f>'[1]17'!AA$67*$E11/100</f>
        <v>0.0021</v>
      </c>
      <c r="N11" s="13">
        <f>'[1]17'!AI$67*$E11/100</f>
        <v>1.8E-05</v>
      </c>
      <c r="O11" s="13">
        <f>'[1]17'!AJ$67*$E11/100</f>
        <v>5.399999999999999E-05</v>
      </c>
      <c r="P11" s="10">
        <f>'[1]17'!AP$67*$E11/100</f>
        <v>0.0003</v>
      </c>
      <c r="Q11" s="11">
        <f>'[1]17'!AW$67*$E11/100</f>
        <v>0</v>
      </c>
      <c r="R11" s="11">
        <f>'[1]17'!AX$67*$E11/100</f>
        <v>3E-05</v>
      </c>
    </row>
    <row r="12" spans="3:18" ht="13.5">
      <c r="C12" s="1">
        <v>10055</v>
      </c>
      <c r="D12" t="s">
        <v>32</v>
      </c>
      <c r="E12">
        <v>13</v>
      </c>
      <c r="F12" s="10">
        <f>'[1]10'!G$58*$E12/100</f>
        <v>14.69</v>
      </c>
      <c r="G12" s="11">
        <f>'[1]10'!I$58*$E12/100</f>
        <v>3.003</v>
      </c>
      <c r="H12" s="11">
        <f>'[1]10'!J$58*$E12/100</f>
        <v>0.20800000000000002</v>
      </c>
      <c r="I12" s="11">
        <f>'[1]10'!K$58*$E12/100</f>
        <v>0.026000000000000002</v>
      </c>
      <c r="J12" s="10">
        <f>'[1]10'!M$58*$E12/100</f>
        <v>208</v>
      </c>
      <c r="K12" s="10">
        <f>'[1]10'!O$58*$E12/100</f>
        <v>27.3</v>
      </c>
      <c r="L12" s="11">
        <f>'[1]10'!R$58*$E12/100</f>
        <v>0.078</v>
      </c>
      <c r="M12" s="12">
        <f>'[1]10'!AA$58*$E12/100</f>
        <v>18.2</v>
      </c>
      <c r="N12" s="13">
        <f>'[1]10'!AI$58*$E12/100</f>
        <v>0.0143</v>
      </c>
      <c r="O12" s="13">
        <f>'[1]10'!AJ$58*$E12/100</f>
        <v>0.0039000000000000003</v>
      </c>
      <c r="P12" s="10">
        <f>'[1]10'!AP$58*$E12/100</f>
        <v>0</v>
      </c>
      <c r="Q12" s="11">
        <f>'[1]10'!AW$58*$E12/100</f>
        <v>0</v>
      </c>
      <c r="R12" s="11">
        <f>'[1]10'!AX$58*$E12/100</f>
        <v>0.5329999999999999</v>
      </c>
    </row>
    <row r="13" spans="3:18" ht="13.5">
      <c r="C13" s="1">
        <v>10314</v>
      </c>
      <c r="D13" t="s">
        <v>33</v>
      </c>
      <c r="E13">
        <v>1.5</v>
      </c>
      <c r="F13" s="10">
        <f>'[1]10'!G$339*$E13/100</f>
        <v>4.83</v>
      </c>
      <c r="G13" s="11">
        <f>'[1]10'!I$339*$E13/100</f>
        <v>0.9855000000000002</v>
      </c>
      <c r="H13" s="11">
        <f>'[1]10'!J$339*$E13/100</f>
        <v>0.020999999999999998</v>
      </c>
      <c r="I13" s="11">
        <f>'[1]10'!K$339*$E13/100</f>
        <v>0.11399999999999999</v>
      </c>
      <c r="J13" s="10">
        <f>'[1]10'!M$339*$E13/100</f>
        <v>37.5</v>
      </c>
      <c r="K13" s="10">
        <f>'[1]10'!O$339*$E13/100</f>
        <v>0.51</v>
      </c>
      <c r="L13" s="11">
        <f>'[1]10'!R$339*$E13/100</f>
        <v>0.018</v>
      </c>
      <c r="M13" s="12">
        <f>'[1]10'!AA$339*$E13/100</f>
        <v>0</v>
      </c>
      <c r="N13" s="13">
        <f>'[1]10'!AI$339*$E13/100</f>
        <v>0.0018</v>
      </c>
      <c r="O13" s="13">
        <f>'[1]10'!AJ$339*$E13/100</f>
        <v>0.0045</v>
      </c>
      <c r="P13" s="10">
        <f>'[1]10'!AP$339*$E13/100</f>
        <v>0</v>
      </c>
      <c r="Q13" s="11">
        <f>'[1]10'!AW$339*$E13/100</f>
        <v>0</v>
      </c>
      <c r="R13" s="11">
        <f>'[1]10'!AX$339*$E13/100</f>
        <v>0.09600000000000002</v>
      </c>
    </row>
    <row r="14" spans="3:18" ht="13.5">
      <c r="C14" s="1">
        <v>10313</v>
      </c>
      <c r="D14" t="s">
        <v>34</v>
      </c>
      <c r="E14">
        <v>10</v>
      </c>
      <c r="F14" s="10">
        <f>'[1]10'!G$338*$E14/100</f>
        <v>9.7</v>
      </c>
      <c r="G14" s="11">
        <f>'[1]10'!I$338*$E14/100</f>
        <v>1.79</v>
      </c>
      <c r="H14" s="11">
        <f>'[1]10'!J$338*$E14/100</f>
        <v>0.01</v>
      </c>
      <c r="I14" s="11">
        <f>'[1]10'!K$338*$E14/100</f>
        <v>0.49</v>
      </c>
      <c r="J14" s="10">
        <f>'[1]10'!M$338*$E14/100</f>
        <v>12</v>
      </c>
      <c r="K14" s="10">
        <f>'[1]10'!O$338*$E14/100</f>
        <v>0.7</v>
      </c>
      <c r="L14" s="11">
        <f>'[1]10'!R$338*$E14/100</f>
        <v>0.02</v>
      </c>
      <c r="M14" s="12">
        <f>'[1]10'!AA$338*$E14/100</f>
        <v>0</v>
      </c>
      <c r="N14" s="13">
        <f>'[1]10'!AI$338*$E14/100</f>
        <v>0</v>
      </c>
      <c r="O14" s="13">
        <f>'[1]10'!AJ$338*$E14/100</f>
        <v>0.007000000000000001</v>
      </c>
      <c r="P14" s="10">
        <f>'[1]10'!AP$338*$E14/100</f>
        <v>0.2</v>
      </c>
      <c r="Q14" s="11">
        <f>'[1]10'!AW$338*$E14/100</f>
        <v>0</v>
      </c>
      <c r="R14" s="11">
        <f>'[1]10'!AX$338*$E14/100</f>
        <v>0.03</v>
      </c>
    </row>
    <row r="15" spans="3:18" ht="13.5">
      <c r="C15" s="1">
        <v>6086</v>
      </c>
      <c r="D15" t="s">
        <v>35</v>
      </c>
      <c r="E15">
        <v>20</v>
      </c>
      <c r="F15" s="10">
        <f>'[1]6'!G$91*$E15/100</f>
        <v>2.8</v>
      </c>
      <c r="G15" s="11">
        <f>'[1]6'!I$91*$E15/100</f>
        <v>0.3</v>
      </c>
      <c r="H15" s="11">
        <f>'[1]6'!J$91*$E15/100</f>
        <v>0.04</v>
      </c>
      <c r="I15" s="11">
        <f>'[1]6'!K$91*$E15/100</f>
        <v>0.48</v>
      </c>
      <c r="J15" s="10">
        <f>'[1]6'!M$91*$E15/100</f>
        <v>3</v>
      </c>
      <c r="K15" s="10">
        <f>'[1]6'!O$91*$E15/100</f>
        <v>34</v>
      </c>
      <c r="L15" s="11">
        <f>'[1]6'!R$91*$E15/100</f>
        <v>0.56</v>
      </c>
      <c r="M15" s="12">
        <f>'[1]6'!AA$91*$E15/100</f>
        <v>52</v>
      </c>
      <c r="N15" s="13">
        <f>'[1]6'!AI$91*$E15/100</f>
        <v>0.018</v>
      </c>
      <c r="O15" s="13">
        <f>'[1]6'!AJ$91*$E15/100</f>
        <v>0.026000000000000002</v>
      </c>
      <c r="P15" s="10">
        <f>'[1]6'!AP$91*$E15/100</f>
        <v>7.8</v>
      </c>
      <c r="Q15" s="11">
        <f>'[1]6'!AW$91*$E15/100</f>
        <v>0.38</v>
      </c>
      <c r="R15" s="11">
        <f>'[1]6'!AX$91*$E15/100</f>
        <v>0</v>
      </c>
    </row>
    <row r="16" spans="3:18" ht="13.5">
      <c r="C16" s="1">
        <v>12004</v>
      </c>
      <c r="D16" t="s">
        <v>36</v>
      </c>
      <c r="E16">
        <v>50</v>
      </c>
      <c r="F16" s="10">
        <f>'[1]12'!G$5*$E16/100</f>
        <v>75.5</v>
      </c>
      <c r="G16" s="11">
        <f>'[1]12'!I$5*$E16/100</f>
        <v>6.15</v>
      </c>
      <c r="H16" s="11">
        <f>'[1]12'!J$5*$E16/100</f>
        <v>5.15</v>
      </c>
      <c r="I16" s="11">
        <f>'[1]12'!K$5*$E16/100</f>
        <v>0.15</v>
      </c>
      <c r="J16" s="10">
        <f>'[1]12'!M$5*$E16/100</f>
        <v>70</v>
      </c>
      <c r="K16" s="10">
        <f>'[1]12'!O$5*$E16/100</f>
        <v>25.5</v>
      </c>
      <c r="L16" s="11">
        <f>'[1]12'!R$5*$E16/100</f>
        <v>0.9</v>
      </c>
      <c r="M16" s="12">
        <f>'[1]12'!AA$5*$E16/100</f>
        <v>75</v>
      </c>
      <c r="N16" s="13">
        <f>'[1]12'!AI$5*$E16/100</f>
        <v>0.03</v>
      </c>
      <c r="O16" s="13">
        <f>'[1]12'!AJ$5*$E16/100</f>
        <v>0.215</v>
      </c>
      <c r="P16" s="10">
        <f>'[1]12'!AP$5*$E16/100</f>
        <v>0</v>
      </c>
      <c r="Q16" s="11">
        <f>'[1]12'!AW$5*$E16/100</f>
        <v>0</v>
      </c>
      <c r="R16" s="11">
        <f>'[1]12'!AX$5*$E16/100</f>
        <v>0.2</v>
      </c>
    </row>
    <row r="17" spans="4:18" ht="13.5">
      <c r="D17" t="s">
        <v>37</v>
      </c>
      <c r="E17">
        <v>5</v>
      </c>
      <c r="F17" s="10"/>
      <c r="G17" s="11"/>
      <c r="H17" s="11"/>
      <c r="I17" s="11"/>
      <c r="J17" s="10"/>
      <c r="K17" s="10"/>
      <c r="L17" s="11"/>
      <c r="M17" s="12"/>
      <c r="N17" s="13"/>
      <c r="O17" s="13"/>
      <c r="P17" s="10"/>
      <c r="Q17" s="11"/>
      <c r="R17" s="11"/>
    </row>
    <row r="18" spans="3:18" ht="13.5">
      <c r="C18" s="1">
        <v>17031</v>
      </c>
      <c r="D18" t="s">
        <v>38</v>
      </c>
      <c r="E18">
        <v>2</v>
      </c>
      <c r="F18" s="10">
        <f>'[1]17'!G$33*$E18/100</f>
        <v>2.14</v>
      </c>
      <c r="G18" s="11">
        <f>'[1]17'!I$33*$E18/100</f>
        <v>0.154</v>
      </c>
      <c r="H18" s="11">
        <f>'[1]17'!J$33*$E18/100</f>
        <v>0.006</v>
      </c>
      <c r="I18" s="11">
        <f>'[1]17'!K$33*$E18/100</f>
        <v>0.366</v>
      </c>
      <c r="J18" s="10">
        <f>'[1]17'!M$33*$E18/100</f>
        <v>90</v>
      </c>
      <c r="K18" s="10">
        <f>'[1]17'!O$33*$E18/100</f>
        <v>0.5</v>
      </c>
      <c r="L18" s="11">
        <f>'[1]17'!R$33*$E18/100</f>
        <v>0.024</v>
      </c>
      <c r="M18" s="12">
        <f>'[1]17'!AA$33*$E18/100</f>
        <v>0</v>
      </c>
      <c r="N18" s="13">
        <f>'[1]17'!AI$33*$E18/100</f>
        <v>0.0002</v>
      </c>
      <c r="O18" s="13">
        <f>'[1]17'!AJ$33*$E18/100</f>
        <v>0.0014000000000000002</v>
      </c>
      <c r="P18" s="10">
        <f>'[1]17'!AP$33*$E18/100</f>
        <v>0</v>
      </c>
      <c r="Q18" s="11">
        <f>'[1]17'!AW$33*$E18/100</f>
        <v>0.004</v>
      </c>
      <c r="R18" s="11">
        <f>'[1]17'!AX$33*$E18/100</f>
        <v>0.228</v>
      </c>
    </row>
    <row r="19" spans="3:18" ht="13.5">
      <c r="C19" s="1">
        <v>17007</v>
      </c>
      <c r="D19" t="s">
        <v>39</v>
      </c>
      <c r="E19">
        <v>1.5</v>
      </c>
      <c r="F19" s="10">
        <f>'[1]17'!G$8*$E19/100</f>
        <v>1.065</v>
      </c>
      <c r="G19" s="11">
        <f>'[1]17'!I$8*$E19/100</f>
        <v>0.1155</v>
      </c>
      <c r="H19" s="11">
        <f>'[1]17'!J$8*$E19/100</f>
        <v>0</v>
      </c>
      <c r="I19" s="11">
        <f>'[1]17'!K$8*$E19/100</f>
        <v>0.1515</v>
      </c>
      <c r="J19" s="10">
        <f>'[1]17'!M$8*$E19/100</f>
        <v>85.5</v>
      </c>
      <c r="K19" s="10">
        <f>'[1]17'!O$8*$E19/100</f>
        <v>0.435</v>
      </c>
      <c r="L19" s="11">
        <f>'[1]17'!R$8*$E19/100</f>
        <v>0.0255</v>
      </c>
      <c r="M19" s="12">
        <f>'[1]17'!AA$8*$E19/100</f>
        <v>0</v>
      </c>
      <c r="N19" s="13">
        <f>'[1]17'!AI$8*$E19/100</f>
        <v>0.0007500000000000001</v>
      </c>
      <c r="O19" s="13">
        <f>'[1]17'!AJ$8*$E19/100</f>
        <v>0.00255</v>
      </c>
      <c r="P19" s="10">
        <f>'[1]17'!AP$8*$E19/100</f>
        <v>0</v>
      </c>
      <c r="Q19" s="11">
        <f>'[1]17'!AW$8*$E19/100</f>
        <v>0</v>
      </c>
      <c r="R19" s="11">
        <f>'[1]17'!AX$8*$E19/100</f>
        <v>0.2175</v>
      </c>
    </row>
    <row r="20" spans="3:18" ht="13.5">
      <c r="C20" s="1">
        <v>6105</v>
      </c>
      <c r="D20" t="s">
        <v>40</v>
      </c>
      <c r="E20">
        <v>3</v>
      </c>
      <c r="F20" s="10">
        <f>'[1]6'!G$113*$E20/100</f>
        <v>1.53</v>
      </c>
      <c r="G20" s="11">
        <f>'[1]6'!I$113*$E20/100</f>
        <v>0.006000000000000001</v>
      </c>
      <c r="H20" s="11">
        <f>'[1]6'!J$113*$E20/100</f>
        <v>0.009</v>
      </c>
      <c r="I20" s="11">
        <f>'[1]6'!K$113*$E20/100</f>
        <v>0.375</v>
      </c>
      <c r="J20" s="10">
        <f>'[1]6'!M$113*$E20/100</f>
        <v>36</v>
      </c>
      <c r="K20" s="10">
        <f>'[1]6'!O$113*$E20/100</f>
        <v>1.08</v>
      </c>
      <c r="L20" s="11">
        <f>'[1]6'!R$113*$E20/100</f>
        <v>0.015</v>
      </c>
      <c r="M20" s="12">
        <f>'[1]6'!AA$113*$E20/100</f>
        <v>0</v>
      </c>
      <c r="N20" s="13">
        <f>'[1]6'!AI$113*$E20/100</f>
        <v>0</v>
      </c>
      <c r="O20" s="13">
        <f>'[1]6'!AJ$113*$E20/100</f>
        <v>0</v>
      </c>
      <c r="P20" s="10">
        <f>'[1]6'!AP$113*$E20/100</f>
        <v>0</v>
      </c>
      <c r="Q20" s="11">
        <f>'[1]6'!AW$113*$E20/100</f>
        <v>0.06</v>
      </c>
      <c r="R20" s="11">
        <f>'[1]6'!AX$113*$E20/100</f>
        <v>0.09</v>
      </c>
    </row>
    <row r="21" spans="4:18" ht="13.5">
      <c r="D21" t="s">
        <v>41</v>
      </c>
      <c r="E21">
        <f>SUM(E4:E20)</f>
        <v>289.33000000000004</v>
      </c>
      <c r="F21" s="10">
        <f aca="true" t="shared" si="0" ref="F21:R21">SUM(F4:F20)</f>
        <v>382.94429999999994</v>
      </c>
      <c r="G21" s="11">
        <f t="shared" si="0"/>
        <v>17.24718</v>
      </c>
      <c r="H21" s="11">
        <f t="shared" si="0"/>
        <v>8.265860000000002</v>
      </c>
      <c r="I21" s="11">
        <f t="shared" si="0"/>
        <v>56.78298999999999</v>
      </c>
      <c r="J21" s="10">
        <f t="shared" si="0"/>
        <v>740.5105</v>
      </c>
      <c r="K21" s="10">
        <f t="shared" si="0"/>
        <v>99.152</v>
      </c>
      <c r="L21" s="11">
        <f t="shared" si="0"/>
        <v>2.5164100000000005</v>
      </c>
      <c r="M21" s="12">
        <f t="shared" si="0"/>
        <v>213.2021</v>
      </c>
      <c r="N21" s="13">
        <f t="shared" si="0"/>
        <v>0.192068</v>
      </c>
      <c r="O21" s="13">
        <f t="shared" si="0"/>
        <v>0.286404</v>
      </c>
      <c r="P21" s="10">
        <f t="shared" si="0"/>
        <v>8.4003</v>
      </c>
      <c r="Q21" s="11">
        <f t="shared" si="0"/>
        <v>1.774</v>
      </c>
      <c r="R21" s="11">
        <f t="shared" si="0"/>
        <v>1.9000299999999999</v>
      </c>
    </row>
    <row r="22" spans="2:18" ht="13.5">
      <c r="B22" s="1" t="s">
        <v>42</v>
      </c>
      <c r="C22" s="1">
        <v>2006</v>
      </c>
      <c r="D22" t="s">
        <v>43</v>
      </c>
      <c r="E22">
        <v>40</v>
      </c>
      <c r="F22" s="10">
        <f>'[1]2'!G$7*$E22/100</f>
        <v>52.8</v>
      </c>
      <c r="G22" s="11">
        <f>'[1]2'!I$7*$E22/100</f>
        <v>0.48</v>
      </c>
      <c r="H22" s="11">
        <f>'[1]2'!J$7*$E22/100</f>
        <v>0.08</v>
      </c>
      <c r="I22" s="11">
        <f>'[1]2'!K$7*$E22/100</f>
        <v>12.6</v>
      </c>
      <c r="J22" s="10">
        <f>'[1]2'!M$7*$E22/100</f>
        <v>1.6</v>
      </c>
      <c r="K22" s="10">
        <f>'[1]2'!O$7*$E22/100</f>
        <v>16</v>
      </c>
      <c r="L22" s="11">
        <f>'[1]2'!R$7*$E22/100</f>
        <v>0.28</v>
      </c>
      <c r="M22" s="12">
        <f>'[1]2'!AA$7*$E22/100</f>
        <v>0.8</v>
      </c>
      <c r="N22" s="13">
        <f>'[1]2'!AI$7*$E22/100</f>
        <v>0.044000000000000004</v>
      </c>
      <c r="O22" s="13">
        <f>'[1]2'!AJ$7*$E22/100</f>
        <v>0.012</v>
      </c>
      <c r="P22" s="10">
        <f>'[1]2'!AP$7*$E22/100</f>
        <v>11.6</v>
      </c>
      <c r="Q22" s="11">
        <f>'[1]2'!AW$7*$E22/100</f>
        <v>0.92</v>
      </c>
      <c r="R22" s="11">
        <f>'[1]2'!AX$7*$E22/100</f>
        <v>0</v>
      </c>
    </row>
    <row r="23" spans="3:18" ht="13.5">
      <c r="C23" s="1">
        <v>6084</v>
      </c>
      <c r="D23" t="s">
        <v>44</v>
      </c>
      <c r="E23">
        <v>20</v>
      </c>
      <c r="F23" s="10">
        <f>'[1]6'!G$89*$E23/100</f>
        <v>13</v>
      </c>
      <c r="G23" s="11">
        <f>'[1]6'!I$89*$E23/100</f>
        <v>0.36</v>
      </c>
      <c r="H23" s="11">
        <f>'[1]6'!J$89*$E23/100</f>
        <v>0.02</v>
      </c>
      <c r="I23" s="11">
        <f>'[1]6'!K$89*$E23/100</f>
        <v>3.08</v>
      </c>
      <c r="J23" s="10">
        <f>'[1]6'!M$89*$E23/100</f>
        <v>3.6</v>
      </c>
      <c r="K23" s="10">
        <f>'[1]6'!O$89*$E23/100</f>
        <v>9.2</v>
      </c>
      <c r="L23" s="11">
        <f>'[1]6'!R$89*$E23/100</f>
        <v>0.14</v>
      </c>
      <c r="M23" s="12">
        <f>'[1]6'!AA$89*$E23/100</f>
        <v>0</v>
      </c>
      <c r="N23" s="13">
        <f>'[1]6'!AI$89*$E23/100</f>
        <v>0.01</v>
      </c>
      <c r="O23" s="13">
        <f>'[1]6'!AJ$89*$E23/100</f>
        <v>0.008</v>
      </c>
      <c r="P23" s="10">
        <f>'[1]6'!AP$89*$E23/100</f>
        <v>0.6</v>
      </c>
      <c r="Q23" s="11">
        <f>'[1]6'!AW$89*$E23/100</f>
        <v>1.14</v>
      </c>
      <c r="R23" s="11">
        <f>'[1]6'!AX$89*$E23/100</f>
        <v>0</v>
      </c>
    </row>
    <row r="24" spans="3:18" ht="13.5">
      <c r="C24" s="1">
        <v>6153</v>
      </c>
      <c r="D24" t="s">
        <v>45</v>
      </c>
      <c r="E24">
        <v>20</v>
      </c>
      <c r="F24" s="10">
        <f>'[1]6'!G$163*$E24/100</f>
        <v>7.4</v>
      </c>
      <c r="G24" s="11">
        <f>'[1]6'!I$163*$E24/100</f>
        <v>0.2</v>
      </c>
      <c r="H24" s="11">
        <f>'[1]6'!J$163*$E24/100</f>
        <v>0.02</v>
      </c>
      <c r="I24" s="11">
        <f>'[1]6'!K$163*$E24/100</f>
        <v>1.76</v>
      </c>
      <c r="J24" s="10">
        <f>'[1]6'!M$163*$E24/100</f>
        <v>0.4</v>
      </c>
      <c r="K24" s="10">
        <f>'[1]6'!O$163*$E24/100</f>
        <v>4.2</v>
      </c>
      <c r="L24" s="11">
        <f>'[1]6'!R$163*$E24/100</f>
        <v>0.04</v>
      </c>
      <c r="M24" s="12">
        <f>'[1]6'!AA$163*$E24/100</f>
        <v>0</v>
      </c>
      <c r="N24" s="13">
        <f>'[1]6'!AI$163*$E24/100</f>
        <v>0.006</v>
      </c>
      <c r="O24" s="13">
        <f>'[1]6'!AJ$163*$E24/100</f>
        <v>0.002</v>
      </c>
      <c r="P24" s="10">
        <f>'[1]6'!AP$163*$E24/100</f>
        <v>1.6</v>
      </c>
      <c r="Q24" s="11">
        <f>'[1]6'!AW$163*$E24/100</f>
        <v>0.32</v>
      </c>
      <c r="R24" s="11">
        <f>'[1]6'!AX$163*$E24/100</f>
        <v>0</v>
      </c>
    </row>
    <row r="25" spans="3:18" ht="13.5">
      <c r="C25" s="1">
        <v>5018</v>
      </c>
      <c r="D25" t="s">
        <v>46</v>
      </c>
      <c r="E25">
        <v>3</v>
      </c>
      <c r="F25" s="10">
        <f>'[1]5'!G$21*$E25/100</f>
        <v>17.97</v>
      </c>
      <c r="G25" s="11">
        <f>'[1]5'!I$21*$E25/100</f>
        <v>0.6090000000000001</v>
      </c>
      <c r="H25" s="11">
        <f>'[1]5'!J$21*$E25/100</f>
        <v>1.6260000000000003</v>
      </c>
      <c r="I25" s="11">
        <f>'[1]5'!K$21*$E25/100</f>
        <v>0.555</v>
      </c>
      <c r="J25" s="10">
        <f>'[1]5'!M$21*$E25/100</f>
        <v>0.06</v>
      </c>
      <c r="K25" s="10">
        <f>'[1]5'!O$21*$E25/100</f>
        <v>36</v>
      </c>
      <c r="L25" s="11">
        <f>'[1]5'!R$21*$E25/100</f>
        <v>0.29700000000000004</v>
      </c>
      <c r="M25" s="12">
        <f>'[1]5'!AA$21*$E25/100</f>
        <v>0.03</v>
      </c>
      <c r="N25" s="13">
        <f>'[1]5'!AI$21*$E25/100</f>
        <v>0.0147</v>
      </c>
      <c r="O25" s="13">
        <f>'[1]5'!AJ$21*$E25/100</f>
        <v>0.006900000000000001</v>
      </c>
      <c r="P25" s="10">
        <f>'[1]5'!AP$21*$E25/100</f>
        <v>0</v>
      </c>
      <c r="Q25" s="11">
        <f>'[1]5'!AW$21*$E25/100</f>
        <v>0.37799999999999995</v>
      </c>
      <c r="R25" s="11">
        <f>'[1]5'!AX$21*$E25/100</f>
        <v>0</v>
      </c>
    </row>
    <row r="26" spans="3:18" ht="13.5">
      <c r="C26" s="1">
        <v>14002</v>
      </c>
      <c r="D26" t="s">
        <v>29</v>
      </c>
      <c r="E26">
        <v>3</v>
      </c>
      <c r="F26" s="10">
        <f>'[1]14'!G$3*$E26/100</f>
        <v>27.63</v>
      </c>
      <c r="G26" s="11">
        <f>'[1]14'!I$3*$E26/100</f>
        <v>0</v>
      </c>
      <c r="H26" s="11">
        <f>'[1]14'!J$3*$E26/100</f>
        <v>3</v>
      </c>
      <c r="I26" s="11">
        <f>'[1]14'!K$3*$E26/100</f>
        <v>0</v>
      </c>
      <c r="J26" s="10">
        <f>'[1]14'!M$3*$E26/100</f>
        <v>0</v>
      </c>
      <c r="K26" s="10">
        <f>'[1]14'!O$3*$E26/100</f>
        <v>0.03</v>
      </c>
      <c r="L26" s="11">
        <f>'[1]14'!R$3*$E26/100</f>
        <v>0.0030000000000000005</v>
      </c>
      <c r="M26" s="12">
        <f>'[1]14'!AA$3*$E26/100</f>
        <v>0</v>
      </c>
      <c r="N26" s="13">
        <f>'[1]14'!AI$3*$E26/100</f>
        <v>0</v>
      </c>
      <c r="O26" s="13">
        <f>'[1]14'!AJ$3*$E26/100</f>
        <v>0</v>
      </c>
      <c r="P26" s="10">
        <f>'[1]14'!AP$3*$E26/100</f>
        <v>0</v>
      </c>
      <c r="Q26" s="11">
        <f>'[1]14'!AW$3*$E26/100</f>
        <v>0</v>
      </c>
      <c r="R26" s="11">
        <f>'[1]14'!AX$3*$E26/100</f>
        <v>0</v>
      </c>
    </row>
    <row r="27" spans="3:18" ht="13.5">
      <c r="C27" s="1">
        <v>17015</v>
      </c>
      <c r="D27" t="s">
        <v>47</v>
      </c>
      <c r="E27">
        <v>3</v>
      </c>
      <c r="F27" s="10">
        <f>'[1]17'!G$17*$E27/100</f>
        <v>0.75</v>
      </c>
      <c r="G27" s="11">
        <f>'[1]17'!I$17*$E27/100</f>
        <v>0.0030000000000000005</v>
      </c>
      <c r="H27" s="11">
        <f>'[1]17'!J$17*$E27/100</f>
        <v>0</v>
      </c>
      <c r="I27" s="11">
        <f>'[1]17'!K$17*$E27/100</f>
        <v>0.072</v>
      </c>
      <c r="J27" s="10">
        <f>'[1]17'!M$17*$E27/100</f>
        <v>0.18</v>
      </c>
      <c r="K27" s="10">
        <f>'[1]17'!O$17*$E27/100</f>
        <v>0.06</v>
      </c>
      <c r="L27" s="11">
        <f>'[1]17'!R$17*$E27/100</f>
        <v>0</v>
      </c>
      <c r="M27" s="12">
        <f>'[1]17'!AA$17*$E27/100</f>
        <v>0</v>
      </c>
      <c r="N27" s="13">
        <f>'[1]17'!AI$17*$E27/100</f>
        <v>0.0003</v>
      </c>
      <c r="O27" s="13">
        <f>'[1]17'!AJ$17*$E27/100</f>
        <v>0.0003</v>
      </c>
      <c r="P27" s="10">
        <f>'[1]17'!AP$17*$E27/100</f>
        <v>0</v>
      </c>
      <c r="Q27" s="11">
        <f>'[1]17'!AW$17*$E27/100</f>
        <v>0</v>
      </c>
      <c r="R27" s="11">
        <f>'[1]17'!AX$17*$E27/100</f>
        <v>0</v>
      </c>
    </row>
    <row r="28" spans="3:18" ht="13.5">
      <c r="C28" s="1">
        <v>17012</v>
      </c>
      <c r="D28" t="s">
        <v>30</v>
      </c>
      <c r="E28">
        <v>0.1</v>
      </c>
      <c r="F28" s="10">
        <f>'[1]17'!G$13*$E28/100</f>
        <v>0</v>
      </c>
      <c r="G28" s="11">
        <f>'[1]17'!I$13*$E28/100</f>
        <v>0</v>
      </c>
      <c r="H28" s="11">
        <f>'[1]17'!J$13*$E28/100</f>
        <v>0</v>
      </c>
      <c r="I28" s="11">
        <f>'[1]17'!K$13*$E28/100</f>
        <v>0</v>
      </c>
      <c r="J28" s="10">
        <f>'[1]17'!M$13*$E28/100</f>
        <v>39</v>
      </c>
      <c r="K28" s="10">
        <f>'[1]17'!O$13*$E28/100</f>
        <v>0.022000000000000002</v>
      </c>
      <c r="L28" s="11">
        <f>'[1]17'!R$13*$E28/100</f>
        <v>0</v>
      </c>
      <c r="M28" s="12">
        <f>'[1]17'!AA$13*$E28/100</f>
        <v>0</v>
      </c>
      <c r="N28" s="13">
        <f>'[1]17'!AI$13*$E28/100</f>
        <v>0</v>
      </c>
      <c r="O28" s="13">
        <f>'[1]17'!AJ$13*$E28/100</f>
        <v>0</v>
      </c>
      <c r="P28" s="10">
        <f>'[1]17'!AP$13*$E28/100</f>
        <v>0</v>
      </c>
      <c r="Q28" s="11">
        <f>'[1]17'!AW$13*$E28/100</f>
        <v>0</v>
      </c>
      <c r="R28" s="11">
        <f>'[1]17'!AX$13*$E28/100</f>
        <v>0.09910000000000001</v>
      </c>
    </row>
    <row r="29" spans="4:18" ht="13.5">
      <c r="D29" t="s">
        <v>48</v>
      </c>
      <c r="E29">
        <f>SUM(E22:E28)</f>
        <v>89.1</v>
      </c>
      <c r="F29" s="10">
        <f aca="true" t="shared" si="1" ref="F29:R29">SUM(F22:F28)</f>
        <v>119.55</v>
      </c>
      <c r="G29" s="11">
        <f t="shared" si="1"/>
        <v>1.652</v>
      </c>
      <c r="H29" s="11">
        <f t="shared" si="1"/>
        <v>4.746</v>
      </c>
      <c r="I29" s="11">
        <f t="shared" si="1"/>
        <v>18.067</v>
      </c>
      <c r="J29" s="10">
        <f t="shared" si="1"/>
        <v>44.84</v>
      </c>
      <c r="K29" s="10">
        <f t="shared" si="1"/>
        <v>65.51200000000001</v>
      </c>
      <c r="L29" s="11">
        <f t="shared" si="1"/>
        <v>0.7600000000000001</v>
      </c>
      <c r="M29" s="12">
        <f t="shared" si="1"/>
        <v>0.8300000000000001</v>
      </c>
      <c r="N29" s="13">
        <f t="shared" si="1"/>
        <v>0.075</v>
      </c>
      <c r="O29" s="13">
        <f t="shared" si="1"/>
        <v>0.0292</v>
      </c>
      <c r="P29" s="10">
        <f t="shared" si="1"/>
        <v>13.799999999999999</v>
      </c>
      <c r="Q29" s="11">
        <f t="shared" si="1"/>
        <v>2.758</v>
      </c>
      <c r="R29" s="11">
        <f t="shared" si="1"/>
        <v>0.09910000000000001</v>
      </c>
    </row>
    <row r="30" spans="2:18" ht="13.5">
      <c r="B30" s="1" t="s">
        <v>49</v>
      </c>
      <c r="C30" s="1">
        <v>4032</v>
      </c>
      <c r="D30" t="s">
        <v>50</v>
      </c>
      <c r="E30">
        <v>25</v>
      </c>
      <c r="F30" s="10">
        <f>'[1]4'!G$37*$E30/100</f>
        <v>18</v>
      </c>
      <c r="G30" s="11">
        <f>'[1]4'!I$37*$E30/100</f>
        <v>1.65</v>
      </c>
      <c r="H30" s="11">
        <f>'[1]4'!J$37*$E30/100</f>
        <v>1.05</v>
      </c>
      <c r="I30" s="11">
        <f>'[1]4'!K$37*$E30/100</f>
        <v>0.4</v>
      </c>
      <c r="J30" s="10">
        <f>'[1]4'!M$37*$E30/100</f>
        <v>3.25</v>
      </c>
      <c r="K30" s="10">
        <f>'[1]4'!O$37*$E30/100</f>
        <v>30</v>
      </c>
      <c r="L30" s="11">
        <f>'[1]4'!R$37*$E30/100</f>
        <v>0.225</v>
      </c>
      <c r="M30" s="12">
        <f>'[1]4'!AA$37*$E30/100</f>
        <v>0</v>
      </c>
      <c r="N30" s="13">
        <f>'[1]4'!AI$37*$E30/100</f>
        <v>0.0175</v>
      </c>
      <c r="O30" s="13">
        <f>'[1]4'!AJ$37*$E30/100</f>
        <v>0.0075</v>
      </c>
      <c r="P30" s="10">
        <f>'[1]4'!AP$37*$E30/100</f>
        <v>0</v>
      </c>
      <c r="Q30" s="11">
        <f>'[1]4'!AW$37*$E30/100</f>
        <v>0.1</v>
      </c>
      <c r="R30" s="11">
        <f>'[1]4'!AX$37*$E30/100</f>
        <v>0</v>
      </c>
    </row>
    <row r="31" spans="3:18" ht="13.5">
      <c r="C31" s="1">
        <v>6318</v>
      </c>
      <c r="D31" t="s">
        <v>51</v>
      </c>
      <c r="E31">
        <v>15</v>
      </c>
      <c r="F31" s="10">
        <f>'[1]6'!G$340*$E31/100</f>
        <v>9.9</v>
      </c>
      <c r="G31" s="11">
        <f>'[1]6'!I$340*$E31/100</f>
        <v>0.195</v>
      </c>
      <c r="H31" s="11">
        <f>'[1]6'!J$340*$E31/100</f>
        <v>0.015</v>
      </c>
      <c r="I31" s="11">
        <f>'[1]6'!K$340*$E31/100</f>
        <v>2.4150000000000005</v>
      </c>
      <c r="J31" s="10">
        <f>'[1]6'!M$340*$E31/100</f>
        <v>2.25</v>
      </c>
      <c r="K31" s="10">
        <f>'[1]6'!O$340*$E31/100</f>
        <v>3</v>
      </c>
      <c r="L31" s="11">
        <f>'[1]6'!R$340*$E31/100</f>
        <v>0.06</v>
      </c>
      <c r="M31" s="12">
        <f>'[1]6'!AA$340*$E31/100</f>
        <v>0</v>
      </c>
      <c r="N31" s="13">
        <f>'[1]6'!AI$340*$E31/100</f>
        <v>0.009</v>
      </c>
      <c r="O31" s="13">
        <f>'[1]6'!AJ$340*$E31/100</f>
        <v>0</v>
      </c>
      <c r="P31" s="10">
        <f>'[1]6'!AP$340*$E31/100</f>
        <v>2.7</v>
      </c>
      <c r="Q31" s="11">
        <f>'[1]6'!AW$340*$E31/100</f>
        <v>0.345</v>
      </c>
      <c r="R31" s="11">
        <f>'[1]6'!AX$340*$E31/100</f>
        <v>0</v>
      </c>
    </row>
    <row r="32" spans="3:18" ht="13.5">
      <c r="C32" s="1">
        <v>6160</v>
      </c>
      <c r="D32" t="s">
        <v>52</v>
      </c>
      <c r="E32">
        <v>7</v>
      </c>
      <c r="F32" s="10">
        <f>'[1]6'!G$170*$E32/100</f>
        <v>0.63</v>
      </c>
      <c r="G32" s="11">
        <f>'[1]6'!I$170*$E32/100</f>
        <v>0.042</v>
      </c>
      <c r="H32" s="11">
        <f>'[1]6'!J$170*$E32/100</f>
        <v>0.007000000000000001</v>
      </c>
      <c r="I32" s="11">
        <f>'[1]6'!K$170*$E32/100</f>
        <v>0.14</v>
      </c>
      <c r="J32" s="10">
        <f>'[1]6'!M$170*$E32/100</f>
        <v>2.24</v>
      </c>
      <c r="K32" s="10">
        <f>'[1]6'!O$170*$E32/100</f>
        <v>7</v>
      </c>
      <c r="L32" s="11">
        <f>'[1]6'!R$170*$E32/100</f>
        <v>0.07700000000000001</v>
      </c>
      <c r="M32" s="12">
        <f>'[1]6'!AA$170*$E32/100</f>
        <v>11.9</v>
      </c>
      <c r="N32" s="13">
        <f>'[1]6'!AI$170*$E32/100</f>
        <v>0.0021</v>
      </c>
      <c r="O32" s="13">
        <f>'[1]6'!AJ$170*$E32/100</f>
        <v>0.004900000000000001</v>
      </c>
      <c r="P32" s="10">
        <f>'[1]6'!AP$170*$E32/100</f>
        <v>1.68</v>
      </c>
      <c r="Q32" s="11">
        <f>'[1]6'!AW$170*$E32/100</f>
        <v>0.084</v>
      </c>
      <c r="R32" s="11">
        <f>'[1]6'!AX$170*$E32/100</f>
        <v>0.007000000000000001</v>
      </c>
    </row>
    <row r="33" spans="3:18" ht="13.5">
      <c r="C33" s="1">
        <v>11176</v>
      </c>
      <c r="D33" t="s">
        <v>53</v>
      </c>
      <c r="E33">
        <v>5</v>
      </c>
      <c r="F33" s="10">
        <f>'[1]11'!G$177*$E33/100</f>
        <v>9.8</v>
      </c>
      <c r="G33" s="11">
        <f>'[1]11'!I$177*$E33/100</f>
        <v>0.825</v>
      </c>
      <c r="H33" s="11">
        <f>'[1]11'!J$177*$E33/100</f>
        <v>0.695</v>
      </c>
      <c r="I33" s="11">
        <f>'[1]11'!K$177*$E33/100</f>
        <v>0.065</v>
      </c>
      <c r="J33" s="10">
        <f>'[1]11'!M$177*$E33/100</f>
        <v>50</v>
      </c>
      <c r="K33" s="10">
        <f>'[1]11'!O$177*$E33/100</f>
        <v>0.5</v>
      </c>
      <c r="L33" s="11">
        <f>'[1]11'!R$177*$E33/100</f>
        <v>0.025</v>
      </c>
      <c r="M33" s="12">
        <f>'[1]11'!AA$177*$E33/100</f>
        <v>0</v>
      </c>
      <c r="N33" s="13">
        <f>'[1]11'!AI$177*$E33/100</f>
        <v>0.03</v>
      </c>
      <c r="O33" s="13">
        <f>'[1]11'!AJ$177*$E33/100</f>
        <v>0.006</v>
      </c>
      <c r="P33" s="10">
        <f>'[1]11'!AP$177*$E33/100</f>
        <v>2.5</v>
      </c>
      <c r="Q33" s="11">
        <f>'[1]11'!AW$177*$E33/100</f>
        <v>0</v>
      </c>
      <c r="R33" s="11">
        <f>'[1]11'!AX$177*$E33/100</f>
        <v>0.125</v>
      </c>
    </row>
    <row r="34" spans="3:18" ht="13.5">
      <c r="C34" s="1">
        <v>8013</v>
      </c>
      <c r="D34" t="s">
        <v>54</v>
      </c>
      <c r="E34">
        <v>2</v>
      </c>
      <c r="F34" s="10">
        <f>'[1]8'!G$15*$E34/100</f>
        <v>3.64</v>
      </c>
      <c r="G34" s="11">
        <f>'[1]8'!I$15*$E34/100</f>
        <v>0.386</v>
      </c>
      <c r="H34" s="11">
        <f>'[1]8'!J$15*$E34/100</f>
        <v>0.07400000000000001</v>
      </c>
      <c r="I34" s="11">
        <f>'[1]8'!K$15*$E34/100</f>
        <v>1.268</v>
      </c>
      <c r="J34" s="10">
        <f>'[1]8'!M$15*$E34/100</f>
        <v>0.12</v>
      </c>
      <c r="K34" s="10">
        <f>'[1]8'!O$15*$E34/100</f>
        <v>0.2</v>
      </c>
      <c r="L34" s="11">
        <f>'[1]8'!R$15*$E34/100</f>
        <v>0.034</v>
      </c>
      <c r="M34" s="12">
        <f>'[1]8'!AA$15*$E34/100</f>
        <v>0</v>
      </c>
      <c r="N34" s="13">
        <f>'[1]8'!AI$15*$E34/100</f>
        <v>0.01</v>
      </c>
      <c r="O34" s="13">
        <f>'[1]8'!AJ$15*$E34/100</f>
        <v>0.027999999999999997</v>
      </c>
      <c r="P34" s="10">
        <f>'[1]8'!AP$15*$E34/100</f>
        <v>0</v>
      </c>
      <c r="Q34" s="11">
        <f>'[1]8'!AW$15*$E34/100</f>
        <v>0.82</v>
      </c>
      <c r="R34" s="11">
        <f>'[1]8'!AX$15*$E34/100</f>
        <v>0</v>
      </c>
    </row>
    <row r="35" spans="3:18" ht="13.5">
      <c r="C35" s="1">
        <v>8006</v>
      </c>
      <c r="D35" t="s">
        <v>55</v>
      </c>
      <c r="E35">
        <v>0.5</v>
      </c>
      <c r="F35" s="10">
        <f>'[1]8'!G$7*$E35/100</f>
        <v>0.835</v>
      </c>
      <c r="G35" s="11">
        <f>'[1]8'!I$7*$E35/100</f>
        <v>0.0395</v>
      </c>
      <c r="H35" s="11">
        <f>'[1]8'!J$7*$E35/100</f>
        <v>0.0105</v>
      </c>
      <c r="I35" s="11">
        <f>'[1]8'!K$7*$E35/100</f>
        <v>0.3555</v>
      </c>
      <c r="J35" s="10">
        <f>'[1]8'!M$7*$E35/100</f>
        <v>0.295</v>
      </c>
      <c r="K35" s="10">
        <f>'[1]8'!O$7*$E35/100</f>
        <v>1.55</v>
      </c>
      <c r="L35" s="11">
        <f>'[1]8'!R$7*$E35/100</f>
        <v>0.17600000000000002</v>
      </c>
      <c r="M35" s="12">
        <f>'[1]8'!AA$7*$E35/100</f>
        <v>0</v>
      </c>
      <c r="N35" s="13">
        <f>'[1]8'!AI$7*$E35/100</f>
        <v>0.00095</v>
      </c>
      <c r="O35" s="13">
        <f>'[1]8'!AJ$7*$E35/100</f>
        <v>0.00435</v>
      </c>
      <c r="P35" s="10">
        <f>'[1]8'!AP$7*$E35/100</f>
        <v>0.025</v>
      </c>
      <c r="Q35" s="11">
        <f>'[1]8'!AW$7*$E35/100</f>
        <v>0.287</v>
      </c>
      <c r="R35" s="11">
        <f>'[1]8'!AX$7*$E35/100</f>
        <v>0.0005</v>
      </c>
    </row>
    <row r="36" spans="3:18" ht="13.5">
      <c r="C36" s="1">
        <v>16001</v>
      </c>
      <c r="D36" t="s">
        <v>56</v>
      </c>
      <c r="E36">
        <v>5</v>
      </c>
      <c r="F36" s="10">
        <f>'[1]16'!G$2*$E36/100</f>
        <v>5.45</v>
      </c>
      <c r="G36" s="11">
        <f>'[1]16'!I$2*$E36/100</f>
        <v>0.02</v>
      </c>
      <c r="H36" s="11">
        <f>'[1]16'!J$2*$E36/100</f>
        <v>0</v>
      </c>
      <c r="I36" s="11">
        <f>'[1]16'!K$2*$E36/100</f>
        <v>0.245</v>
      </c>
      <c r="J36" s="10">
        <f>'[1]16'!M$2*$E36/100</f>
        <v>0.1</v>
      </c>
      <c r="K36" s="10">
        <f>'[1]16'!O$2*$E36/100</f>
        <v>0.15</v>
      </c>
      <c r="L36" s="11">
        <f>'[1]16'!R$2*$E36/100</f>
        <v>0</v>
      </c>
      <c r="M36" s="12">
        <f>'[1]16'!AA$2*$E36/100</f>
        <v>0</v>
      </c>
      <c r="N36" s="13">
        <f>'[1]16'!AI$2*$E36/100</f>
        <v>0</v>
      </c>
      <c r="O36" s="13">
        <f>'[1]16'!AJ$2*$E36/100</f>
        <v>0</v>
      </c>
      <c r="P36" s="10">
        <f>'[1]16'!AP$2*$E36/100</f>
        <v>0</v>
      </c>
      <c r="Q36" s="11">
        <f>'[1]16'!AW$2*$E36/100</f>
        <v>0</v>
      </c>
      <c r="R36" s="11">
        <f>'[1]16'!AX$2*$E36/100</f>
        <v>0</v>
      </c>
    </row>
    <row r="37" spans="3:18" ht="13.5">
      <c r="C37" s="1">
        <v>17027</v>
      </c>
      <c r="D37" t="s">
        <v>57</v>
      </c>
      <c r="E37">
        <v>1</v>
      </c>
      <c r="F37" s="10">
        <f>'[1]17'!G$29*$E37/100</f>
        <v>2.35</v>
      </c>
      <c r="G37" s="11">
        <f>'[1]17'!I$29*$E37/100</f>
        <v>0.07</v>
      </c>
      <c r="H37" s="11">
        <f>'[1]17'!J$29*$E37/100</f>
        <v>0.043</v>
      </c>
      <c r="I37" s="11">
        <f>'[1]17'!K$29*$E37/100</f>
        <v>0.42100000000000004</v>
      </c>
      <c r="J37" s="10">
        <f>'[1]17'!M$29*$E37/100</f>
        <v>170</v>
      </c>
      <c r="K37" s="10">
        <f>'[1]17'!O$29*$E37/100</f>
        <v>0.26</v>
      </c>
      <c r="L37" s="11">
        <f>'[1]17'!R$29*$E37/100</f>
        <v>0.004</v>
      </c>
      <c r="M37" s="12">
        <f>'[1]17'!AA$29*$E37/100</f>
        <v>0</v>
      </c>
      <c r="N37" s="13">
        <f>'[1]17'!AI$29*$E37/100</f>
        <v>0.0003</v>
      </c>
      <c r="O37" s="13">
        <f>'[1]17'!AJ$29*$E37/100</f>
        <v>0.0008</v>
      </c>
      <c r="P37" s="10">
        <f>'[1]17'!AP$29*$E37/100</f>
        <v>0</v>
      </c>
      <c r="Q37" s="11">
        <f>'[1]17'!AW$29*$E37/100</f>
        <v>0.003</v>
      </c>
      <c r="R37" s="11">
        <f>'[1]17'!AX$29*$E37/100</f>
        <v>0.43200000000000005</v>
      </c>
    </row>
    <row r="38" spans="3:18" ht="13.5">
      <c r="C38" s="1">
        <v>17007</v>
      </c>
      <c r="D38" t="s">
        <v>58</v>
      </c>
      <c r="E38">
        <v>3.3</v>
      </c>
      <c r="F38" s="10">
        <f>'[1]17'!G$8*$E38/100</f>
        <v>2.343</v>
      </c>
      <c r="G38" s="11">
        <f>'[1]17'!I$8*$E38/100</f>
        <v>0.2541</v>
      </c>
      <c r="H38" s="11">
        <f>'[1]17'!J$8*$E38/100</f>
        <v>0</v>
      </c>
      <c r="I38" s="11">
        <f>'[1]17'!K$8*$E38/100</f>
        <v>0.3333</v>
      </c>
      <c r="J38" s="10">
        <f>'[1]17'!M$8*$E38/100</f>
        <v>188.1</v>
      </c>
      <c r="K38" s="10">
        <f>'[1]17'!O$8*$E38/100</f>
        <v>0.9569999999999999</v>
      </c>
      <c r="L38" s="11">
        <f>'[1]17'!R$8*$E38/100</f>
        <v>0.0561</v>
      </c>
      <c r="M38" s="12">
        <f>'[1]17'!AA$8*$E38/100</f>
        <v>0</v>
      </c>
      <c r="N38" s="13">
        <f>'[1]17'!AI$8*$E38/100</f>
        <v>0.00165</v>
      </c>
      <c r="O38" s="13">
        <f>'[1]17'!AJ$8*$E38/100</f>
        <v>0.00561</v>
      </c>
      <c r="P38" s="10">
        <f>'[1]17'!AP$8*$E38/100</f>
        <v>0</v>
      </c>
      <c r="Q38" s="11">
        <f>'[1]17'!AW$8*$E38/100</f>
        <v>0</v>
      </c>
      <c r="R38" s="11">
        <f>'[1]17'!AX$8*$E38/100</f>
        <v>0.4784999999999999</v>
      </c>
    </row>
    <row r="39" spans="3:18" ht="13.5">
      <c r="C39" s="1">
        <v>17006</v>
      </c>
      <c r="D39" t="s">
        <v>59</v>
      </c>
      <c r="E39">
        <v>0.3</v>
      </c>
      <c r="F39" s="10">
        <f>'[1]17'!G$7*$E39/100</f>
        <v>2.7569999999999997</v>
      </c>
      <c r="G39" s="11">
        <f>'[1]17'!I$7*$E39/100</f>
        <v>0.0003</v>
      </c>
      <c r="H39" s="11">
        <f>'[1]17'!J$7*$E39/100</f>
        <v>0.2994</v>
      </c>
      <c r="I39" s="11">
        <f>'[1]17'!K$7*$E39/100</f>
        <v>0</v>
      </c>
      <c r="J39" s="10">
        <f>'[1]17'!M$7*$E39/100</f>
        <v>0</v>
      </c>
      <c r="K39" s="10">
        <f>'[1]17'!O$7*$E39/100</f>
        <v>0</v>
      </c>
      <c r="L39" s="11">
        <f>'[1]17'!R$7*$E39/100</f>
        <v>0.0003</v>
      </c>
      <c r="M39" s="12">
        <f>'[1]17'!AA$7*$E39/100</f>
        <v>0.177</v>
      </c>
      <c r="N39" s="13">
        <f>'[1]17'!AI$7*$E39/100</f>
        <v>0</v>
      </c>
      <c r="O39" s="13">
        <f>'[1]17'!AJ$7*$E39/100</f>
        <v>0</v>
      </c>
      <c r="P39" s="10">
        <f>'[1]17'!AP$7*$E39/100</f>
        <v>0</v>
      </c>
      <c r="Q39" s="11">
        <f>'[1]17'!AW$7*$E39/100</f>
        <v>0</v>
      </c>
      <c r="R39" s="11">
        <f>'[1]17'!AX$7*$E39/100</f>
        <v>0</v>
      </c>
    </row>
    <row r="40" spans="3:18" ht="13.5">
      <c r="C40" s="1">
        <v>14002</v>
      </c>
      <c r="D40" t="s">
        <v>29</v>
      </c>
      <c r="E40">
        <v>1</v>
      </c>
      <c r="F40" s="10">
        <f>'[1]14'!G$3*$E40/100</f>
        <v>9.21</v>
      </c>
      <c r="G40" s="11">
        <f>'[1]14'!I$3*$E40/100</f>
        <v>0</v>
      </c>
      <c r="H40" s="11">
        <f>'[1]14'!J$3*$E40/100</f>
        <v>1</v>
      </c>
      <c r="I40" s="11">
        <f>'[1]14'!K$3*$E40/100</f>
        <v>0</v>
      </c>
      <c r="J40" s="10">
        <f>'[1]14'!M$3*$E40/100</f>
        <v>0</v>
      </c>
      <c r="K40" s="10">
        <f>'[1]14'!O$3*$E40/100</f>
        <v>0.01</v>
      </c>
      <c r="L40" s="11">
        <f>'[1]14'!R$3*$E40/100</f>
        <v>0.001</v>
      </c>
      <c r="M40" s="12">
        <f>'[1]14'!AA$3*$E40/100</f>
        <v>0</v>
      </c>
      <c r="N40" s="13">
        <f>'[1]14'!AI$3*$E40/100</f>
        <v>0</v>
      </c>
      <c r="O40" s="13">
        <f>'[1]14'!AJ$3*$E40/100</f>
        <v>0</v>
      </c>
      <c r="P40" s="10">
        <f>'[1]14'!AP$3*$E40/100</f>
        <v>0</v>
      </c>
      <c r="Q40" s="11">
        <f>'[1]14'!AW$3*$E40/100</f>
        <v>0</v>
      </c>
      <c r="R40" s="11">
        <f>'[1]14'!AX$3*$E40/100</f>
        <v>0</v>
      </c>
    </row>
    <row r="41" spans="4:18" ht="13.5">
      <c r="D41" t="s">
        <v>26</v>
      </c>
      <c r="E41">
        <v>150</v>
      </c>
      <c r="F41" s="10"/>
      <c r="G41" s="11"/>
      <c r="H41" s="11"/>
      <c r="I41" s="11"/>
      <c r="J41" s="10"/>
      <c r="K41" s="10"/>
      <c r="L41" s="11"/>
      <c r="M41" s="12"/>
      <c r="N41" s="13"/>
      <c r="O41" s="13"/>
      <c r="P41" s="10"/>
      <c r="Q41" s="11"/>
      <c r="R41" s="11"/>
    </row>
    <row r="42" spans="4:18" ht="13.5">
      <c r="D42" t="s">
        <v>60</v>
      </c>
      <c r="E42">
        <f>SUM(E30:E40)</f>
        <v>65.1</v>
      </c>
      <c r="F42" s="10">
        <f aca="true" t="shared" si="2" ref="F42:R42">SUM(F30:F40)</f>
        <v>64.915</v>
      </c>
      <c r="G42" s="11">
        <f t="shared" si="2"/>
        <v>3.4818999999999996</v>
      </c>
      <c r="H42" s="11">
        <f t="shared" si="2"/>
        <v>3.1938999999999997</v>
      </c>
      <c r="I42" s="11">
        <f t="shared" si="2"/>
        <v>5.642800000000001</v>
      </c>
      <c r="J42" s="10">
        <f t="shared" si="2"/>
        <v>416.355</v>
      </c>
      <c r="K42" s="10">
        <f t="shared" si="2"/>
        <v>43.626999999999995</v>
      </c>
      <c r="L42" s="11">
        <f t="shared" si="2"/>
        <v>0.6584000000000001</v>
      </c>
      <c r="M42" s="12">
        <f t="shared" si="2"/>
        <v>12.077</v>
      </c>
      <c r="N42" s="13">
        <f t="shared" si="2"/>
        <v>0.0715</v>
      </c>
      <c r="O42" s="13">
        <f t="shared" si="2"/>
        <v>0.05716</v>
      </c>
      <c r="P42" s="10">
        <f t="shared" si="2"/>
        <v>6.905</v>
      </c>
      <c r="Q42" s="11">
        <f t="shared" si="2"/>
        <v>1.6389999999999996</v>
      </c>
      <c r="R42" s="11">
        <f t="shared" si="2"/>
        <v>1.043</v>
      </c>
    </row>
    <row r="43" spans="2:18" ht="13.5">
      <c r="B43" s="1" t="s">
        <v>61</v>
      </c>
      <c r="C43" s="1">
        <v>1117</v>
      </c>
      <c r="D43" t="s">
        <v>62</v>
      </c>
      <c r="E43">
        <v>18</v>
      </c>
      <c r="F43" s="10">
        <f>'[1]1'!G$114*$E43/100</f>
        <v>42.3</v>
      </c>
      <c r="G43" s="11">
        <f>'[1]1'!I$114*$E43/100</f>
        <v>0.7560000000000001</v>
      </c>
      <c r="H43" s="11">
        <f>'[1]1'!J$114*$E43/100</f>
        <v>0.14400000000000002</v>
      </c>
      <c r="I43" s="11">
        <f>'[1]1'!K$114*$E43/100</f>
        <v>9.054</v>
      </c>
      <c r="J43" s="10">
        <f>'[1]1'!M$114*$E43/100</f>
        <v>0.36</v>
      </c>
      <c r="K43" s="10">
        <f>'[1]1'!O$114*$E43/100</f>
        <v>1.26</v>
      </c>
      <c r="L43" s="11">
        <f>'[1]1'!R$114*$E43/100</f>
        <v>0.036000000000000004</v>
      </c>
      <c r="M43" s="12">
        <f>'[1]1'!AA$114*$E43/100</f>
        <v>0</v>
      </c>
      <c r="N43" s="13">
        <f>'[1]1'!AI$114*$E43/100</f>
        <v>0.009000000000000001</v>
      </c>
      <c r="O43" s="13">
        <f>'[1]1'!AJ$114*$E43/100</f>
        <v>0.0036</v>
      </c>
      <c r="P43" s="10">
        <f>'[1]1'!AP$114*$E43/100</f>
        <v>0</v>
      </c>
      <c r="Q43" s="11">
        <f>'[1]1'!AW$114*$E43/100</f>
        <v>0.14400000000000002</v>
      </c>
      <c r="R43" s="11">
        <f>'[1]1'!AX$114*$E43/100</f>
        <v>0</v>
      </c>
    </row>
    <row r="44" spans="3:18" ht="13.5">
      <c r="C44" s="1">
        <v>7088</v>
      </c>
      <c r="D44" t="s">
        <v>63</v>
      </c>
      <c r="E44">
        <v>10</v>
      </c>
      <c r="F44" s="10">
        <f>'[1]7'!G$98*$E44/100</f>
        <v>4.3</v>
      </c>
      <c r="G44" s="11">
        <f>'[1]7'!I$98*$E44/100</f>
        <v>0.03</v>
      </c>
      <c r="H44" s="11">
        <f>'[1]7'!J$98*$E44/100</f>
        <v>0.01</v>
      </c>
      <c r="I44" s="11">
        <f>'[1]7'!K$98*$E44/100</f>
        <v>1.13</v>
      </c>
      <c r="J44" s="10">
        <f>'[1]7'!M$98*$E44/100</f>
        <v>0</v>
      </c>
      <c r="K44" s="10">
        <f>'[1]7'!O$98*$E44/100</f>
        <v>0.2</v>
      </c>
      <c r="L44" s="11">
        <f>'[1]7'!R$98*$E44/100</f>
        <v>0</v>
      </c>
      <c r="M44" s="12">
        <f>'[1]7'!AA$98*$E44/100</f>
        <v>0</v>
      </c>
      <c r="N44" s="13">
        <f>'[1]7'!AI$98*$E44/100</f>
        <v>0.002</v>
      </c>
      <c r="O44" s="13">
        <f>'[1]7'!AJ$98*$E44/100</f>
        <v>0</v>
      </c>
      <c r="P44" s="10">
        <f>'[1]7'!AP$98*$E44/100</f>
        <v>0.3</v>
      </c>
      <c r="Q44" s="11">
        <f>'[1]7'!AW$98*$E44/100</f>
        <v>0.09</v>
      </c>
      <c r="R44" s="11">
        <f>'[1]7'!AX$98*$E44/100</f>
        <v>0</v>
      </c>
    </row>
    <row r="45" spans="3:18" ht="13.5">
      <c r="C45" s="1">
        <v>7148</v>
      </c>
      <c r="D45" t="s">
        <v>64</v>
      </c>
      <c r="E45">
        <v>10</v>
      </c>
      <c r="F45" s="10">
        <f>'[1]7'!G$162*$E45/100</f>
        <v>5.4</v>
      </c>
      <c r="G45" s="11">
        <f>'[1]7'!I$162*$E45/100</f>
        <v>0.02</v>
      </c>
      <c r="H45" s="11">
        <f>'[1]7'!J$162*$E45/100</f>
        <v>0.01</v>
      </c>
      <c r="I45" s="11">
        <f>'[1]7'!K$162*$E45/100</f>
        <v>1.46</v>
      </c>
      <c r="J45" s="10">
        <f>'[1]7'!M$162*$E45/100</f>
        <v>0</v>
      </c>
      <c r="K45" s="10">
        <f>'[1]7'!O$162*$E45/100</f>
        <v>0.3</v>
      </c>
      <c r="L45" s="11">
        <f>'[1]7'!R$162*$E45/100</f>
        <v>0</v>
      </c>
      <c r="M45" s="12">
        <f>'[1]7'!AA$162*$E45/100</f>
        <v>0.2</v>
      </c>
      <c r="N45" s="13">
        <f>'[1]7'!AI$162*$E45/100</f>
        <v>0.002</v>
      </c>
      <c r="O45" s="13">
        <f>'[1]7'!AJ$162*$E45/100</f>
        <v>0.001</v>
      </c>
      <c r="P45" s="10">
        <f>'[1]7'!AP$162*$E45/100</f>
        <v>0.4</v>
      </c>
      <c r="Q45" s="11">
        <f>'[1]7'!AW$162*$E45/100</f>
        <v>0.15</v>
      </c>
      <c r="R45" s="11">
        <f>'[1]7'!AX$162*$E45/100</f>
        <v>0</v>
      </c>
    </row>
    <row r="46" spans="3:18" ht="13.5">
      <c r="C46" s="1">
        <v>5012</v>
      </c>
      <c r="D46" t="s">
        <v>65</v>
      </c>
      <c r="E46">
        <v>8</v>
      </c>
      <c r="F46" s="10">
        <f>'[1]5'!G$14*$E46/100</f>
        <v>19.04</v>
      </c>
      <c r="G46" s="11">
        <f>'[1]5'!I$14*$E46/100</f>
        <v>0.14400000000000002</v>
      </c>
      <c r="H46" s="11">
        <f>'[1]5'!J$14*$E46/100</f>
        <v>0.032</v>
      </c>
      <c r="I46" s="11">
        <f>'[1]5'!K$14*$E46/100</f>
        <v>4.544</v>
      </c>
      <c r="J46" s="10">
        <f>'[1]5'!M$14*$E46/100</f>
        <v>0.56</v>
      </c>
      <c r="K46" s="10">
        <f>'[1]5'!O$14*$E46/100</f>
        <v>0.64</v>
      </c>
      <c r="L46" s="11">
        <f>'[1]5'!R$14*$E46/100</f>
        <v>0.048</v>
      </c>
      <c r="M46" s="12">
        <f>'[1]5'!AA$14*$E46/100</f>
        <v>0.24</v>
      </c>
      <c r="N46" s="13">
        <f>'[1]5'!AI$14*$E46/100</f>
        <v>0.005600000000000001</v>
      </c>
      <c r="O46" s="13">
        <f>'[1]5'!AJ$14*$E46/100</f>
        <v>0.0024</v>
      </c>
      <c r="P46" s="10">
        <f>'[1]5'!AP$14*$E46/100</f>
        <v>0</v>
      </c>
      <c r="Q46" s="11">
        <f>'[1]5'!AW$14*$E46/100</f>
        <v>0.22399999999999998</v>
      </c>
      <c r="R46" s="11">
        <f>'[1]5'!AX$14*$E46/100</f>
        <v>0</v>
      </c>
    </row>
    <row r="47" spans="4:18" ht="13.5">
      <c r="D47" t="s">
        <v>66</v>
      </c>
      <c r="E47">
        <v>1</v>
      </c>
      <c r="F47" s="10"/>
      <c r="G47" s="11"/>
      <c r="H47" s="11"/>
      <c r="I47" s="11"/>
      <c r="J47" s="10"/>
      <c r="K47" s="10"/>
      <c r="L47" s="11"/>
      <c r="M47" s="12"/>
      <c r="N47" s="13"/>
      <c r="O47" s="13"/>
      <c r="P47" s="10"/>
      <c r="Q47" s="11"/>
      <c r="R47" s="11"/>
    </row>
    <row r="48" spans="3:18" ht="13.5">
      <c r="C48" s="1">
        <v>3005</v>
      </c>
      <c r="D48" t="s">
        <v>67</v>
      </c>
      <c r="E48">
        <v>5</v>
      </c>
      <c r="F48" s="10">
        <f>'[1]3'!G$6*$E48/100</f>
        <v>19.35</v>
      </c>
      <c r="G48" s="11">
        <f>'[1]3'!I$6*$E48/100</f>
        <v>0</v>
      </c>
      <c r="H48" s="11">
        <f>'[1]3'!J$6*$E48/100</f>
        <v>0</v>
      </c>
      <c r="I48" s="11">
        <f>'[1]3'!K$6*$E48/100</f>
        <v>5</v>
      </c>
      <c r="J48" s="10">
        <f>'[1]3'!M$6*$E48/100</f>
        <v>0</v>
      </c>
      <c r="K48" s="10">
        <f>'[1]3'!O$6*$E48/100</f>
        <v>0</v>
      </c>
      <c r="L48" s="11">
        <f>'[1]3'!R$6*$E48/100</f>
        <v>0</v>
      </c>
      <c r="M48" s="12">
        <f>'[1]3'!AA$6*$E48/100</f>
        <v>0</v>
      </c>
      <c r="N48" s="13">
        <f>'[1]3'!AI$6*$E48/100</f>
        <v>0</v>
      </c>
      <c r="O48" s="13">
        <f>'[1]3'!AJ$6*$E48/100</f>
        <v>0</v>
      </c>
      <c r="P48" s="10">
        <f>'[1]3'!AP$6*$E48/100</f>
        <v>0</v>
      </c>
      <c r="Q48" s="11">
        <f>'[1]3'!AW$6*$E48/100</f>
        <v>0</v>
      </c>
      <c r="R48" s="11">
        <f>'[1]3'!AX$6*$E48/100</f>
        <v>0</v>
      </c>
    </row>
    <row r="49" spans="3:18" ht="13.5">
      <c r="C49" s="1">
        <v>3022</v>
      </c>
      <c r="D49" t="s">
        <v>68</v>
      </c>
      <c r="E49">
        <v>3</v>
      </c>
      <c r="F49" s="10">
        <f>'[1]3'!G$23*$E49/100</f>
        <v>8.82</v>
      </c>
      <c r="G49" s="11">
        <f>'[1]3'!I$23*$E49/100</f>
        <v>0.006000000000000001</v>
      </c>
      <c r="H49" s="11">
        <f>'[1]3'!J$23*$E49/100</f>
        <v>0</v>
      </c>
      <c r="I49" s="11">
        <f>'[1]3'!K$23*$E49/100</f>
        <v>2.391</v>
      </c>
      <c r="J49" s="10">
        <f>'[1]3'!M$23*$E49/100</f>
        <v>0.21</v>
      </c>
      <c r="K49" s="10">
        <f>'[1]3'!O$23*$E49/100</f>
        <v>0.06</v>
      </c>
      <c r="L49" s="11">
        <f>'[1]3'!R$23*$E49/100</f>
        <v>0.024000000000000004</v>
      </c>
      <c r="M49" s="12">
        <f>'[1]3'!AA$23*$E49/100</f>
        <v>0</v>
      </c>
      <c r="N49" s="13">
        <f>'[1]3'!AI$23*$E49/100</f>
        <v>0.0003</v>
      </c>
      <c r="O49" s="13">
        <f>'[1]3'!AJ$23*$E49/100</f>
        <v>0.0003</v>
      </c>
      <c r="P49" s="10">
        <f>'[1]3'!AP$23*$E49/100</f>
        <v>0.09</v>
      </c>
      <c r="Q49" s="11">
        <f>'[1]3'!AW$23*$E49/100</f>
        <v>0</v>
      </c>
      <c r="R49" s="11">
        <f>'[1]3'!AX$23*$E49/100</f>
        <v>0</v>
      </c>
    </row>
    <row r="50" spans="4:5" ht="13.5">
      <c r="D50" t="s">
        <v>26</v>
      </c>
      <c r="E50">
        <v>25</v>
      </c>
    </row>
    <row r="51" spans="3:18" ht="13.5">
      <c r="C51" s="1">
        <v>13003</v>
      </c>
      <c r="D51" t="s">
        <v>69</v>
      </c>
      <c r="E51">
        <v>40</v>
      </c>
      <c r="F51" s="10">
        <f>'[1]13'!G$4*$E51/100</f>
        <v>26.8</v>
      </c>
      <c r="G51" s="11">
        <f>'[1]13'!I$4*$E51/100</f>
        <v>1.32</v>
      </c>
      <c r="H51" s="11">
        <f>'[1]13'!J$4*$E51/100</f>
        <v>1.52</v>
      </c>
      <c r="I51" s="11">
        <f>'[1]13'!K$4*$E51/100</f>
        <v>1.92</v>
      </c>
      <c r="J51" s="10">
        <f>'[1]13'!M$4*$E51/100</f>
        <v>16.4</v>
      </c>
      <c r="K51" s="10">
        <f>'[1]13'!O$4*$E51/100</f>
        <v>44</v>
      </c>
      <c r="L51" s="11">
        <f>'[1]13'!R$4*$E51/100</f>
        <v>0.008</v>
      </c>
      <c r="M51" s="12">
        <f>'[1]13'!AA$4*$E51/100</f>
        <v>15.2</v>
      </c>
      <c r="N51" s="13">
        <f>'[1]13'!AI$4*$E51/100</f>
        <v>0.016</v>
      </c>
      <c r="O51" s="13">
        <f>'[1]13'!AJ$4*$E51/100</f>
        <v>0.06</v>
      </c>
      <c r="P51" s="10">
        <f>'[1]13'!AP$4*$E51/100</f>
        <v>0.4</v>
      </c>
      <c r="Q51" s="11">
        <f>'[1]13'!AW$4*$E51/100</f>
        <v>0</v>
      </c>
      <c r="R51" s="11">
        <f>'[1]13'!AX$4*$E51/100</f>
        <v>0.04</v>
      </c>
    </row>
    <row r="52" spans="3:18" ht="13.5">
      <c r="C52" s="1">
        <v>9028</v>
      </c>
      <c r="D52" t="s">
        <v>70</v>
      </c>
      <c r="E52">
        <v>0.4</v>
      </c>
      <c r="F52" s="10">
        <f>'[1]9'!G$29*$E52/100</f>
        <v>0.012000000000000002</v>
      </c>
      <c r="G52" s="11">
        <f>'[1]9'!I$29*$E52/100</f>
        <v>0</v>
      </c>
      <c r="H52" s="11">
        <f>'[1]9'!J$29*$E52/100</f>
        <v>0</v>
      </c>
      <c r="I52" s="11">
        <f>'[1]9'!K$29*$E52/100</f>
        <v>0.006000000000000001</v>
      </c>
      <c r="J52" s="10">
        <f>'[1]9'!M$29*$E52/100</f>
        <v>0.008</v>
      </c>
      <c r="K52" s="10">
        <f>'[1]9'!O$29*$E52/100</f>
        <v>0.04</v>
      </c>
      <c r="L52" s="11">
        <f>'[1]9'!R$29*$E52/100</f>
        <v>0.0008000000000000001</v>
      </c>
      <c r="M52" s="12">
        <f>'[1]9'!AA$29*$E52/100</f>
        <v>0</v>
      </c>
      <c r="N52" s="13">
        <f>'[1]9'!AI$29*$E52/100</f>
        <v>0</v>
      </c>
      <c r="O52" s="13">
        <f>'[1]9'!AJ$29*$E52/100</f>
        <v>0</v>
      </c>
      <c r="P52" s="10">
        <f>'[1]9'!AP$29*$E52/100</f>
        <v>0</v>
      </c>
      <c r="Q52" s="11">
        <f>'[1]9'!AW$29*$E52/100</f>
        <v>0.006000000000000001</v>
      </c>
      <c r="R52" s="11">
        <f>'[1]9'!AX$29*$E52/100</f>
        <v>0</v>
      </c>
    </row>
    <row r="53" spans="3:18" ht="13.5">
      <c r="C53" s="1">
        <v>3005</v>
      </c>
      <c r="D53" t="s">
        <v>67</v>
      </c>
      <c r="E53">
        <v>6</v>
      </c>
      <c r="F53" s="10">
        <f>'[1]3'!G$6*$E53/100</f>
        <v>23.22</v>
      </c>
      <c r="G53" s="11">
        <f>'[1]3'!I$6*$E53/100</f>
        <v>0</v>
      </c>
      <c r="H53" s="11">
        <f>'[1]3'!J$6*$E53/100</f>
        <v>0</v>
      </c>
      <c r="I53" s="11">
        <f>'[1]3'!K$6*$E53/100</f>
        <v>6</v>
      </c>
      <c r="J53" s="10">
        <f>'[1]3'!M$6*$E53/100</f>
        <v>0</v>
      </c>
      <c r="K53" s="10">
        <f>'[1]3'!O$6*$E53/100</f>
        <v>0</v>
      </c>
      <c r="L53" s="11">
        <f>'[1]3'!R$6*$E53/100</f>
        <v>0</v>
      </c>
      <c r="M53" s="12">
        <f>'[1]3'!AA$6*$E53/100</f>
        <v>0</v>
      </c>
      <c r="N53" s="13">
        <f>'[1]3'!AI$6*$E53/100</f>
        <v>0</v>
      </c>
      <c r="O53" s="13">
        <f>'[1]3'!AJ$6*$E53/100</f>
        <v>0</v>
      </c>
      <c r="P53" s="10">
        <f>'[1]3'!AP$6*$E53/100</f>
        <v>0</v>
      </c>
      <c r="Q53" s="11">
        <f>'[1]3'!AW$6*$E53/100</f>
        <v>0</v>
      </c>
      <c r="R53" s="11">
        <f>'[1]3'!AX$6*$E53/100</f>
        <v>0</v>
      </c>
    </row>
    <row r="54" spans="4:5" ht="13.5">
      <c r="D54" t="s">
        <v>26</v>
      </c>
      <c r="E54">
        <v>20</v>
      </c>
    </row>
    <row r="55" spans="4:18" ht="13.5">
      <c r="D55" t="s">
        <v>71</v>
      </c>
      <c r="E55">
        <f>SUM(E43:E53)</f>
        <v>126.4</v>
      </c>
      <c r="F55" s="10">
        <f aca="true" t="shared" si="3" ref="F55:R55">SUM(F43:F53)</f>
        <v>149.24199999999996</v>
      </c>
      <c r="G55" s="11">
        <f t="shared" si="3"/>
        <v>2.2760000000000002</v>
      </c>
      <c r="H55" s="11">
        <f t="shared" si="3"/>
        <v>1.716</v>
      </c>
      <c r="I55" s="11">
        <f t="shared" si="3"/>
        <v>31.505000000000003</v>
      </c>
      <c r="J55" s="10">
        <f t="shared" si="3"/>
        <v>17.537999999999997</v>
      </c>
      <c r="K55" s="10">
        <f t="shared" si="3"/>
        <v>46.5</v>
      </c>
      <c r="L55" s="11">
        <f t="shared" si="3"/>
        <v>0.11680000000000001</v>
      </c>
      <c r="M55" s="12">
        <f t="shared" si="3"/>
        <v>15.639999999999999</v>
      </c>
      <c r="N55" s="13">
        <f t="shared" si="3"/>
        <v>0.0349</v>
      </c>
      <c r="O55" s="13">
        <f t="shared" si="3"/>
        <v>0.0673</v>
      </c>
      <c r="P55" s="10">
        <f t="shared" si="3"/>
        <v>1.19</v>
      </c>
      <c r="Q55" s="11">
        <f t="shared" si="3"/>
        <v>0.614</v>
      </c>
      <c r="R55" s="11">
        <f t="shared" si="3"/>
        <v>0.04</v>
      </c>
    </row>
    <row r="56" spans="4:18" ht="13.5">
      <c r="D56" t="s">
        <v>72</v>
      </c>
      <c r="E56">
        <f>SUM(E4:E20,E22:E28,E30:E41,E43:E53)</f>
        <v>719.9300000000001</v>
      </c>
      <c r="F56" s="10">
        <f aca="true" t="shared" si="4" ref="F56:R56">SUM(F4:F20,F22:F28,F30:F41,F43:F53)</f>
        <v>716.6512999999998</v>
      </c>
      <c r="G56" s="11">
        <f t="shared" si="4"/>
        <v>24.65708</v>
      </c>
      <c r="H56" s="11">
        <f t="shared" si="4"/>
        <v>17.921760000000006</v>
      </c>
      <c r="I56" s="11">
        <f t="shared" si="4"/>
        <v>111.99779000000002</v>
      </c>
      <c r="J56" s="10">
        <f t="shared" si="4"/>
        <v>1219.2434999999998</v>
      </c>
      <c r="K56" s="10">
        <f t="shared" si="4"/>
        <v>254.79099999999994</v>
      </c>
      <c r="L56" s="11">
        <f t="shared" si="4"/>
        <v>4.051610000000001</v>
      </c>
      <c r="M56" s="12">
        <f t="shared" si="4"/>
        <v>241.7491</v>
      </c>
      <c r="N56" s="13">
        <f t="shared" si="4"/>
        <v>0.37346800000000013</v>
      </c>
      <c r="O56" s="13">
        <f t="shared" si="4"/>
        <v>0.4400640000000002</v>
      </c>
      <c r="P56" s="10">
        <f t="shared" si="4"/>
        <v>30.295299999999997</v>
      </c>
      <c r="Q56" s="11">
        <f t="shared" si="4"/>
        <v>6.785</v>
      </c>
      <c r="R56" s="11">
        <f t="shared" si="4"/>
        <v>3.08213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2008-09-03T09:33:09Z</dcterms:created>
  <dcterms:modified xsi:type="dcterms:W3CDTF">2008-09-03T09:33:26Z</dcterms:modified>
  <cp:category/>
  <cp:version/>
  <cp:contentType/>
  <cp:contentStatus/>
</cp:coreProperties>
</file>