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95" windowHeight="5505" activeTab="0"/>
  </bookViews>
  <sheets>
    <sheet name="070119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kyusyoku</author>
  </authors>
  <commentList>
    <comment ref="A1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  <comment ref="C2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</commentList>
</comments>
</file>

<file path=xl/sharedStrings.xml><?xml version="1.0" encoding="utf-8"?>
<sst xmlns="http://schemas.openxmlformats.org/spreadsheetml/2006/main" count="78" uniqueCount="65">
  <si>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食品コード]</t>
    </r>
  </si>
  <si>
    <r>
      <t>　[　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食品名　]</t>
    </r>
  </si>
  <si>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重量]</t>
    </r>
  </si>
  <si>
    <r>
      <t>02.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エネルギー</t>
    </r>
  </si>
  <si>
    <r>
      <t>04.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たんぱく質</t>
    </r>
  </si>
  <si>
    <r>
      <t>05.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脂質</t>
    </r>
  </si>
  <si>
    <r>
      <t>06.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炭水化物</t>
    </r>
  </si>
  <si>
    <r>
      <t>08.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ナトリウム</t>
    </r>
  </si>
  <si>
    <r>
      <t>10.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カルシウム</t>
    </r>
  </si>
  <si>
    <r>
      <t>13.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鉄</t>
    </r>
  </si>
  <si>
    <r>
      <t>22.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レチノール当量</t>
    </r>
  </si>
  <si>
    <r>
      <t>30.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ビタミンＢ１</t>
    </r>
  </si>
  <si>
    <r>
      <t>31.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ビタミンＢ2</t>
    </r>
  </si>
  <si>
    <r>
      <t>37.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ビタミンＣ</t>
    </r>
  </si>
  <si>
    <r>
      <t>44.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食物繊維総量</t>
    </r>
  </si>
  <si>
    <r>
      <t>45.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食塩</t>
    </r>
  </si>
  <si>
    <t>（入力列）</t>
  </si>
  <si>
    <t xml:space="preserve">  </t>
  </si>
  <si>
    <t>（ｇ）</t>
  </si>
  <si>
    <t>ｋｃａｌ</t>
  </si>
  <si>
    <t>g</t>
  </si>
  <si>
    <t>mg</t>
  </si>
  <si>
    <t>μg</t>
  </si>
  <si>
    <t>そ</t>
  </si>
  <si>
    <t>ソフトフランス</t>
  </si>
  <si>
    <t>食パン・市販品</t>
  </si>
  <si>
    <t>Σ合計(4-4)</t>
  </si>
  <si>
    <t>鶏肉団子と長いもソースのグラタン</t>
  </si>
  <si>
    <t>鶏・ひき肉-生</t>
  </si>
  <si>
    <t>おから・新製法</t>
  </si>
  <si>
    <t>鶏卵・全卵-生</t>
  </si>
  <si>
    <t>じゃがいもでん粉</t>
  </si>
  <si>
    <t>食塩</t>
  </si>
  <si>
    <t>やまのいも・ながいも-生</t>
  </si>
  <si>
    <t>ブロッコリー・花序-生</t>
  </si>
  <si>
    <t>たまねぎ・りん茎-生</t>
  </si>
  <si>
    <t>しめじ・ぶなしめじ-生</t>
  </si>
  <si>
    <t>にんじん・根、皮むき-生</t>
  </si>
  <si>
    <t>調合油</t>
  </si>
  <si>
    <t>加工乳・低脂肪</t>
  </si>
  <si>
    <t>固形コンソメ</t>
  </si>
  <si>
    <t>こしょう・混合、粉</t>
  </si>
  <si>
    <t>プロセスチーズ</t>
  </si>
  <si>
    <t>パン粉-乾燥</t>
  </si>
  <si>
    <t>Σ合計(6-21)</t>
  </si>
  <si>
    <t>かぼちゃサラダ</t>
  </si>
  <si>
    <t>かぼちゃ（西洋）-生</t>
  </si>
  <si>
    <t>えだまめ-冷凍</t>
  </si>
  <si>
    <t>マヨネーズ・卵黄型</t>
  </si>
  <si>
    <t>Σ合計(23-27)</t>
  </si>
  <si>
    <t>トマトとほうれん草のスープ</t>
  </si>
  <si>
    <t>ﾄﾏﾄ-生</t>
  </si>
  <si>
    <t>ほうれんそう・葉-生</t>
  </si>
  <si>
    <t>ｽｲｰﾄｺｰﾝ・缶詰、ﾎｰﾙｶｰﾈﾙｽﾀｲﾙ</t>
  </si>
  <si>
    <t>水</t>
  </si>
  <si>
    <t>Σ合計(29-33)</t>
  </si>
  <si>
    <t>りんごとぶどうのゼリー</t>
  </si>
  <si>
    <t>りんご・濃縮還元ジュース</t>
  </si>
  <si>
    <t>ぶどう・濃縮還元ジュース</t>
  </si>
  <si>
    <t>温州みかん・缶詰・果肉</t>
  </si>
  <si>
    <t>ミント</t>
  </si>
  <si>
    <t>てんぐさ・寒天</t>
  </si>
  <si>
    <t>車糖・上白糖</t>
  </si>
  <si>
    <t>Σ合計(36-41)</t>
  </si>
  <si>
    <t>Σ合計(4-41)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</si>
</sst>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_);[Red]\(0\)"/>
    <numFmt numFmtId="179" formatCode="0.0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10"/>
      <color indexed="10"/>
      <name val="ＭＳ Ｐ明朝"/>
      <family val="1"/>
    </font>
    <font>
      <vertAlign val="superscript"/>
      <sz val="10"/>
      <color indexed="12"/>
      <name val="ＭＳ Ｐ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2" fillId="0" borderId="0">
      <alignment/>
      <protection/>
    </xf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right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76" fontId="22" fillId="0" borderId="0" xfId="60" applyNumberFormat="1">
      <alignment/>
      <protection/>
    </xf>
    <xf numFmtId="177" fontId="22" fillId="0" borderId="0" xfId="60" applyNumberFormat="1">
      <alignment/>
      <protection/>
    </xf>
    <xf numFmtId="178" fontId="22" fillId="0" borderId="0" xfId="60" applyNumberFormat="1">
      <alignment/>
      <protection/>
    </xf>
    <xf numFmtId="179" fontId="22" fillId="0" borderId="0" xfId="60" applyNumberForma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E5_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4.5EX00&#26628;&#39178;&#21531;&#65301;&#35330;\eiyosys\E55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書式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</sheetNames>
    <sheetDataSet>
      <sheetData sheetId="1">
        <row r="25">
          <cell r="G25">
            <v>264</v>
          </cell>
          <cell r="I25">
            <v>9.3</v>
          </cell>
          <cell r="J25">
            <v>4.4</v>
          </cell>
          <cell r="K25">
            <v>46.7</v>
          </cell>
          <cell r="M25">
            <v>500</v>
          </cell>
          <cell r="O25">
            <v>29</v>
          </cell>
          <cell r="R25">
            <v>0.6</v>
          </cell>
          <cell r="AA25">
            <v>0</v>
          </cell>
          <cell r="AI25">
            <v>0.07</v>
          </cell>
          <cell r="AJ25">
            <v>0.04</v>
          </cell>
          <cell r="AP25">
            <v>0</v>
          </cell>
          <cell r="AW25">
            <v>2.3</v>
          </cell>
          <cell r="AX25">
            <v>1.3</v>
          </cell>
        </row>
        <row r="75">
          <cell r="G75">
            <v>373</v>
          </cell>
          <cell r="I75">
            <v>14.6</v>
          </cell>
          <cell r="J75">
            <v>6.8</v>
          </cell>
          <cell r="K75">
            <v>63.4</v>
          </cell>
          <cell r="M75">
            <v>460</v>
          </cell>
          <cell r="O75">
            <v>33</v>
          </cell>
          <cell r="R75">
            <v>1.4</v>
          </cell>
          <cell r="AA75">
            <v>0</v>
          </cell>
          <cell r="AI75">
            <v>0.15</v>
          </cell>
          <cell r="AJ75">
            <v>0.03</v>
          </cell>
          <cell r="AP75">
            <v>0</v>
          </cell>
          <cell r="AW75">
            <v>4</v>
          </cell>
          <cell r="AX75">
            <v>1.2</v>
          </cell>
        </row>
      </sheetData>
      <sheetData sheetId="2">
        <row r="24">
          <cell r="G24">
            <v>65</v>
          </cell>
          <cell r="I24">
            <v>2.2</v>
          </cell>
          <cell r="J24">
            <v>0.3</v>
          </cell>
          <cell r="K24">
            <v>13.9</v>
          </cell>
          <cell r="M24">
            <v>3</v>
          </cell>
          <cell r="O24">
            <v>17</v>
          </cell>
          <cell r="R24">
            <v>0.4</v>
          </cell>
          <cell r="AA24">
            <v>0</v>
          </cell>
          <cell r="AI24">
            <v>0.1</v>
          </cell>
          <cell r="AJ24">
            <v>0.02</v>
          </cell>
          <cell r="AP24">
            <v>6</v>
          </cell>
          <cell r="AW24">
            <v>1</v>
          </cell>
          <cell r="AX24">
            <v>0</v>
          </cell>
        </row>
        <row r="35">
          <cell r="G35">
            <v>330</v>
          </cell>
          <cell r="I35">
            <v>0.1</v>
          </cell>
          <cell r="J35">
            <v>0.1</v>
          </cell>
          <cell r="K35">
            <v>81.6</v>
          </cell>
          <cell r="M35">
            <v>2</v>
          </cell>
          <cell r="O35">
            <v>10</v>
          </cell>
          <cell r="R35">
            <v>0.6</v>
          </cell>
          <cell r="AA35">
            <v>0</v>
          </cell>
          <cell r="AI35">
            <v>0</v>
          </cell>
          <cell r="AJ35">
            <v>0</v>
          </cell>
          <cell r="AP35">
            <v>0</v>
          </cell>
          <cell r="AW35">
            <v>0</v>
          </cell>
          <cell r="AX35">
            <v>0</v>
          </cell>
        </row>
      </sheetData>
      <sheetData sheetId="3">
        <row r="4">
          <cell r="G4">
            <v>384</v>
          </cell>
          <cell r="I4">
            <v>0</v>
          </cell>
          <cell r="J4">
            <v>0</v>
          </cell>
          <cell r="K4">
            <v>99.2</v>
          </cell>
          <cell r="M4">
            <v>1</v>
          </cell>
          <cell r="O4">
            <v>1</v>
          </cell>
          <cell r="R4">
            <v>0</v>
          </cell>
          <cell r="AA4">
            <v>0</v>
          </cell>
          <cell r="AI4">
            <v>0</v>
          </cell>
          <cell r="AJ4">
            <v>0</v>
          </cell>
          <cell r="AP4">
            <v>0</v>
          </cell>
          <cell r="AW4">
            <v>0</v>
          </cell>
          <cell r="AX4">
            <v>0</v>
          </cell>
        </row>
      </sheetData>
      <sheetData sheetId="4">
        <row r="56">
          <cell r="G56">
            <v>111</v>
          </cell>
          <cell r="I56">
            <v>6.1</v>
          </cell>
          <cell r="J56">
            <v>3.6</v>
          </cell>
          <cell r="K56">
            <v>13.8</v>
          </cell>
          <cell r="M56">
            <v>5</v>
          </cell>
          <cell r="O56">
            <v>81</v>
          </cell>
          <cell r="R56">
            <v>1.3</v>
          </cell>
          <cell r="AA56">
            <v>0</v>
          </cell>
          <cell r="AI56">
            <v>0.11</v>
          </cell>
          <cell r="AJ56">
            <v>0.03</v>
          </cell>
          <cell r="AP56">
            <v>0</v>
          </cell>
          <cell r="AW56">
            <v>11.5</v>
          </cell>
          <cell r="AX56">
            <v>0</v>
          </cell>
        </row>
      </sheetData>
      <sheetData sheetId="6">
        <row r="19">
          <cell r="G19">
            <v>159</v>
          </cell>
          <cell r="I19">
            <v>13</v>
          </cell>
          <cell r="J19">
            <v>7.6</v>
          </cell>
          <cell r="K19">
            <v>10.6</v>
          </cell>
          <cell r="M19">
            <v>5</v>
          </cell>
          <cell r="O19">
            <v>76</v>
          </cell>
          <cell r="R19">
            <v>2.5</v>
          </cell>
          <cell r="AA19">
            <v>15</v>
          </cell>
          <cell r="AI19">
            <v>0.28</v>
          </cell>
          <cell r="AJ19">
            <v>0.13</v>
          </cell>
          <cell r="AP19">
            <v>27</v>
          </cell>
          <cell r="AW19">
            <v>7.3</v>
          </cell>
          <cell r="AX19">
            <v>0</v>
          </cell>
        </row>
        <row r="53">
          <cell r="G53">
            <v>91</v>
          </cell>
          <cell r="I53">
            <v>1.9</v>
          </cell>
          <cell r="J53">
            <v>0.3</v>
          </cell>
          <cell r="K53">
            <v>20.6</v>
          </cell>
          <cell r="M53">
            <v>1</v>
          </cell>
          <cell r="O53">
            <v>15</v>
          </cell>
          <cell r="R53">
            <v>0.5</v>
          </cell>
          <cell r="AA53">
            <v>330</v>
          </cell>
          <cell r="AI53">
            <v>0.07</v>
          </cell>
          <cell r="AJ53">
            <v>0.09</v>
          </cell>
          <cell r="AP53">
            <v>43</v>
          </cell>
          <cell r="AW53">
            <v>3.5</v>
          </cell>
          <cell r="AX53">
            <v>0</v>
          </cell>
        </row>
        <row r="163">
          <cell r="G163">
            <v>37</v>
          </cell>
          <cell r="I163">
            <v>1</v>
          </cell>
          <cell r="J163">
            <v>0.1</v>
          </cell>
          <cell r="K163">
            <v>8.8</v>
          </cell>
          <cell r="M163">
            <v>2</v>
          </cell>
          <cell r="O163">
            <v>21</v>
          </cell>
          <cell r="R163">
            <v>0.2</v>
          </cell>
          <cell r="AA163">
            <v>0</v>
          </cell>
          <cell r="AI163">
            <v>0.03</v>
          </cell>
          <cell r="AJ163">
            <v>0.01</v>
          </cell>
          <cell r="AP163">
            <v>8</v>
          </cell>
          <cell r="AW163">
            <v>1.6</v>
          </cell>
          <cell r="AX163">
            <v>0</v>
          </cell>
        </row>
        <row r="191">
          <cell r="G191">
            <v>82</v>
          </cell>
          <cell r="I191">
            <v>2.3</v>
          </cell>
          <cell r="J191">
            <v>0.5</v>
          </cell>
          <cell r="K191">
            <v>17.8</v>
          </cell>
          <cell r="M191">
            <v>210</v>
          </cell>
          <cell r="O191">
            <v>2</v>
          </cell>
          <cell r="R191">
            <v>0.4</v>
          </cell>
          <cell r="AA191">
            <v>5</v>
          </cell>
          <cell r="AI191">
            <v>0.03</v>
          </cell>
          <cell r="AJ191">
            <v>0.05</v>
          </cell>
          <cell r="AP191">
            <v>2</v>
          </cell>
          <cell r="AW191">
            <v>3.3</v>
          </cell>
          <cell r="AX191">
            <v>0.5</v>
          </cell>
        </row>
        <row r="194">
          <cell r="G194">
            <v>19</v>
          </cell>
          <cell r="I194">
            <v>0.7</v>
          </cell>
          <cell r="J194">
            <v>0.1</v>
          </cell>
          <cell r="K194">
            <v>4.7</v>
          </cell>
          <cell r="M194">
            <v>3</v>
          </cell>
          <cell r="O194">
            <v>7</v>
          </cell>
          <cell r="R194">
            <v>0.2</v>
          </cell>
          <cell r="AA194">
            <v>45</v>
          </cell>
          <cell r="AI194">
            <v>0.05</v>
          </cell>
          <cell r="AJ194">
            <v>0.02</v>
          </cell>
          <cell r="AP194">
            <v>15</v>
          </cell>
          <cell r="AW194">
            <v>1</v>
          </cell>
          <cell r="AX194">
            <v>0</v>
          </cell>
        </row>
        <row r="230">
          <cell r="G230">
            <v>37</v>
          </cell>
          <cell r="I230">
            <v>0.6</v>
          </cell>
          <cell r="J230">
            <v>0.1</v>
          </cell>
          <cell r="K230">
            <v>9</v>
          </cell>
          <cell r="M230">
            <v>25</v>
          </cell>
          <cell r="O230">
            <v>27</v>
          </cell>
          <cell r="R230">
            <v>0.2</v>
          </cell>
          <cell r="AA230">
            <v>680</v>
          </cell>
          <cell r="AI230">
            <v>0.04</v>
          </cell>
          <cell r="AJ230">
            <v>0.04</v>
          </cell>
          <cell r="AP230">
            <v>4</v>
          </cell>
          <cell r="AW230">
            <v>2.5</v>
          </cell>
          <cell r="AX230">
            <v>0.1</v>
          </cell>
        </row>
        <row r="280">
          <cell r="G280">
            <v>33</v>
          </cell>
          <cell r="I280">
            <v>4.3</v>
          </cell>
          <cell r="J280">
            <v>0.5</v>
          </cell>
          <cell r="K280">
            <v>5.2</v>
          </cell>
          <cell r="M280">
            <v>20</v>
          </cell>
          <cell r="O280">
            <v>38</v>
          </cell>
          <cell r="R280">
            <v>1</v>
          </cell>
          <cell r="AA280">
            <v>67</v>
          </cell>
          <cell r="AI280">
            <v>0.14</v>
          </cell>
          <cell r="AJ280">
            <v>0.2</v>
          </cell>
          <cell r="AP280">
            <v>120</v>
          </cell>
          <cell r="AW280">
            <v>4.4</v>
          </cell>
          <cell r="AX280">
            <v>0.1</v>
          </cell>
        </row>
        <row r="284">
          <cell r="G284">
            <v>20</v>
          </cell>
          <cell r="I284">
            <v>2.2</v>
          </cell>
          <cell r="J284">
            <v>0.4</v>
          </cell>
          <cell r="K284">
            <v>3.1</v>
          </cell>
          <cell r="M284">
            <v>16</v>
          </cell>
          <cell r="O284">
            <v>49</v>
          </cell>
          <cell r="R284">
            <v>2</v>
          </cell>
          <cell r="AA284">
            <v>350</v>
          </cell>
          <cell r="AI284">
            <v>0.11</v>
          </cell>
          <cell r="AJ284">
            <v>0.2</v>
          </cell>
          <cell r="AP284">
            <v>35</v>
          </cell>
          <cell r="AW284">
            <v>2.8</v>
          </cell>
          <cell r="AX284">
            <v>0</v>
          </cell>
        </row>
      </sheetData>
      <sheetData sheetId="7">
        <row r="37">
          <cell r="G37">
            <v>64</v>
          </cell>
          <cell r="I37">
            <v>0.5</v>
          </cell>
          <cell r="J37">
            <v>0.1</v>
          </cell>
          <cell r="K37">
            <v>15.3</v>
          </cell>
          <cell r="M37">
            <v>4</v>
          </cell>
          <cell r="O37">
            <v>8</v>
          </cell>
          <cell r="R37">
            <v>0.4</v>
          </cell>
          <cell r="AA37">
            <v>34</v>
          </cell>
          <cell r="AI37">
            <v>0.05</v>
          </cell>
          <cell r="AJ37">
            <v>0.02</v>
          </cell>
          <cell r="AP37">
            <v>15</v>
          </cell>
          <cell r="AW37">
            <v>0.5</v>
          </cell>
          <cell r="AX37">
            <v>0</v>
          </cell>
        </row>
        <row r="130">
          <cell r="G130">
            <v>47</v>
          </cell>
          <cell r="I130">
            <v>0.3</v>
          </cell>
          <cell r="J130">
            <v>0.3</v>
          </cell>
          <cell r="K130">
            <v>12.1</v>
          </cell>
          <cell r="M130">
            <v>2</v>
          </cell>
          <cell r="O130">
            <v>5</v>
          </cell>
          <cell r="R130">
            <v>0.3</v>
          </cell>
          <cell r="AA130">
            <v>0</v>
          </cell>
          <cell r="AI130">
            <v>0.02</v>
          </cell>
          <cell r="AJ130">
            <v>0</v>
          </cell>
          <cell r="AP130">
            <v>0</v>
          </cell>
          <cell r="AW130">
            <v>0.1</v>
          </cell>
          <cell r="AX130">
            <v>0</v>
          </cell>
        </row>
        <row r="164">
          <cell r="G164">
            <v>43</v>
          </cell>
          <cell r="I164">
            <v>0.1</v>
          </cell>
          <cell r="J164">
            <v>0.2</v>
          </cell>
          <cell r="K164">
            <v>11.4</v>
          </cell>
          <cell r="M164">
            <v>6</v>
          </cell>
          <cell r="O164">
            <v>3</v>
          </cell>
          <cell r="R164">
            <v>0.1</v>
          </cell>
          <cell r="AA164">
            <v>0</v>
          </cell>
          <cell r="AI164">
            <v>0</v>
          </cell>
          <cell r="AJ164">
            <v>0</v>
          </cell>
          <cell r="AP164">
            <v>1</v>
          </cell>
          <cell r="AW164">
            <v>0</v>
          </cell>
          <cell r="AX164">
            <v>0</v>
          </cell>
        </row>
      </sheetData>
      <sheetData sheetId="8">
        <row r="18">
          <cell r="G18">
            <v>18</v>
          </cell>
          <cell r="I18">
            <v>2.7</v>
          </cell>
          <cell r="J18">
            <v>0.6</v>
          </cell>
          <cell r="K18">
            <v>5</v>
          </cell>
          <cell r="M18">
            <v>3</v>
          </cell>
          <cell r="O18">
            <v>1</v>
          </cell>
          <cell r="R18">
            <v>0.4</v>
          </cell>
          <cell r="AA18">
            <v>0</v>
          </cell>
          <cell r="AI18">
            <v>0.16</v>
          </cell>
          <cell r="AJ18">
            <v>0.16</v>
          </cell>
          <cell r="AP18">
            <v>7</v>
          </cell>
          <cell r="AW18">
            <v>3.7</v>
          </cell>
          <cell r="AX18">
            <v>0</v>
          </cell>
        </row>
      </sheetData>
      <sheetData sheetId="9">
        <row r="29">
          <cell r="G29">
            <v>3</v>
          </cell>
          <cell r="I29">
            <v>0</v>
          </cell>
          <cell r="J29">
            <v>0</v>
          </cell>
          <cell r="K29">
            <v>1.5</v>
          </cell>
          <cell r="M29">
            <v>2</v>
          </cell>
          <cell r="O29">
            <v>10</v>
          </cell>
          <cell r="R29">
            <v>0.2</v>
          </cell>
          <cell r="AA29">
            <v>0</v>
          </cell>
          <cell r="AI29">
            <v>0</v>
          </cell>
          <cell r="AJ29">
            <v>0</v>
          </cell>
          <cell r="AP29">
            <v>0</v>
          </cell>
          <cell r="AW29">
            <v>1.5</v>
          </cell>
          <cell r="AX29">
            <v>0</v>
          </cell>
        </row>
      </sheetData>
      <sheetData sheetId="11">
        <row r="231">
          <cell r="G231">
            <v>166</v>
          </cell>
          <cell r="I231">
            <v>20.9</v>
          </cell>
          <cell r="J231">
            <v>8.3</v>
          </cell>
          <cell r="K231">
            <v>0</v>
          </cell>
          <cell r="M231">
            <v>60</v>
          </cell>
          <cell r="O231">
            <v>11</v>
          </cell>
          <cell r="R231">
            <v>1.2</v>
          </cell>
          <cell r="AA231">
            <v>40</v>
          </cell>
          <cell r="AI231">
            <v>0.1</v>
          </cell>
          <cell r="AJ231">
            <v>0.21</v>
          </cell>
          <cell r="AP231">
            <v>0</v>
          </cell>
          <cell r="AW231">
            <v>0</v>
          </cell>
          <cell r="AX231">
            <v>0.2</v>
          </cell>
        </row>
      </sheetData>
      <sheetData sheetId="12">
        <row r="5">
          <cell r="G5">
            <v>151</v>
          </cell>
          <cell r="I5">
            <v>12.3</v>
          </cell>
          <cell r="J5">
            <v>10.3</v>
          </cell>
          <cell r="K5">
            <v>0.3</v>
          </cell>
          <cell r="M5">
            <v>140</v>
          </cell>
          <cell r="O5">
            <v>51</v>
          </cell>
          <cell r="R5">
            <v>1.8</v>
          </cell>
          <cell r="AA5">
            <v>150</v>
          </cell>
          <cell r="AI5">
            <v>0.06</v>
          </cell>
          <cell r="AJ5">
            <v>0.43</v>
          </cell>
          <cell r="AP5">
            <v>0</v>
          </cell>
          <cell r="AW5">
            <v>0</v>
          </cell>
          <cell r="AX5">
            <v>0.4</v>
          </cell>
        </row>
      </sheetData>
      <sheetData sheetId="13">
        <row r="6">
          <cell r="G6">
            <v>46</v>
          </cell>
          <cell r="I6">
            <v>3.8</v>
          </cell>
          <cell r="J6">
            <v>1</v>
          </cell>
          <cell r="K6">
            <v>5.5</v>
          </cell>
          <cell r="M6">
            <v>60</v>
          </cell>
          <cell r="O6">
            <v>130</v>
          </cell>
          <cell r="R6">
            <v>0.1</v>
          </cell>
          <cell r="AA6">
            <v>13</v>
          </cell>
          <cell r="AI6">
            <v>0.04</v>
          </cell>
          <cell r="AJ6">
            <v>0.18</v>
          </cell>
          <cell r="AP6">
            <v>0</v>
          </cell>
          <cell r="AW6">
            <v>0</v>
          </cell>
          <cell r="AX6">
            <v>0.2</v>
          </cell>
        </row>
        <row r="41">
          <cell r="G41">
            <v>339</v>
          </cell>
          <cell r="I41">
            <v>22.7</v>
          </cell>
          <cell r="J41">
            <v>26</v>
          </cell>
          <cell r="K41">
            <v>1.3</v>
          </cell>
          <cell r="M41">
            <v>1100</v>
          </cell>
          <cell r="O41">
            <v>630</v>
          </cell>
          <cell r="R41">
            <v>0.3</v>
          </cell>
          <cell r="AA41">
            <v>260</v>
          </cell>
          <cell r="AI41">
            <v>0.03</v>
          </cell>
          <cell r="AJ41">
            <v>0.38</v>
          </cell>
          <cell r="AP41">
            <v>0</v>
          </cell>
          <cell r="AW41">
            <v>0</v>
          </cell>
          <cell r="AX41">
            <v>2.8</v>
          </cell>
        </row>
      </sheetData>
      <sheetData sheetId="14">
        <row r="8">
          <cell r="G8">
            <v>921</v>
          </cell>
          <cell r="I8">
            <v>0</v>
          </cell>
          <cell r="J8">
            <v>100</v>
          </cell>
          <cell r="K8">
            <v>0</v>
          </cell>
          <cell r="M8">
            <v>0</v>
          </cell>
          <cell r="O8">
            <v>0</v>
          </cell>
          <cell r="R8">
            <v>0</v>
          </cell>
          <cell r="AA8">
            <v>0</v>
          </cell>
          <cell r="AI8">
            <v>0</v>
          </cell>
          <cell r="AJ8">
            <v>0</v>
          </cell>
          <cell r="AP8">
            <v>0</v>
          </cell>
          <cell r="AW8">
            <v>0</v>
          </cell>
          <cell r="AX8">
            <v>0</v>
          </cell>
        </row>
      </sheetData>
      <sheetData sheetId="17">
        <row r="13">
          <cell r="G13">
            <v>0</v>
          </cell>
          <cell r="I13">
            <v>0</v>
          </cell>
          <cell r="J13">
            <v>0</v>
          </cell>
          <cell r="K13">
            <v>0</v>
          </cell>
          <cell r="M13">
            <v>39000</v>
          </cell>
          <cell r="O13">
            <v>22</v>
          </cell>
          <cell r="R13">
            <v>0</v>
          </cell>
          <cell r="AA13">
            <v>0</v>
          </cell>
          <cell r="AI13">
            <v>0</v>
          </cell>
          <cell r="AJ13">
            <v>0</v>
          </cell>
          <cell r="AP13">
            <v>0</v>
          </cell>
          <cell r="AW13">
            <v>0</v>
          </cell>
          <cell r="AX13">
            <v>99.1</v>
          </cell>
        </row>
        <row r="29">
          <cell r="G29">
            <v>235</v>
          </cell>
          <cell r="I29">
            <v>7</v>
          </cell>
          <cell r="J29">
            <v>4.3</v>
          </cell>
          <cell r="K29">
            <v>42.1</v>
          </cell>
          <cell r="M29">
            <v>17000</v>
          </cell>
          <cell r="O29">
            <v>26</v>
          </cell>
          <cell r="R29">
            <v>0.4</v>
          </cell>
          <cell r="AA29">
            <v>0</v>
          </cell>
          <cell r="AI29">
            <v>0.03</v>
          </cell>
          <cell r="AJ29">
            <v>0.08</v>
          </cell>
          <cell r="AP29">
            <v>0</v>
          </cell>
          <cell r="AW29">
            <v>0.3</v>
          </cell>
          <cell r="AX29">
            <v>43.2</v>
          </cell>
        </row>
        <row r="45">
          <cell r="G45">
            <v>670</v>
          </cell>
          <cell r="I45">
            <v>2.8</v>
          </cell>
          <cell r="J45">
            <v>72.3</v>
          </cell>
          <cell r="K45">
            <v>1.7</v>
          </cell>
          <cell r="M45">
            <v>900</v>
          </cell>
          <cell r="O45">
            <v>23</v>
          </cell>
          <cell r="R45">
            <v>0.9</v>
          </cell>
          <cell r="AA45">
            <v>55</v>
          </cell>
          <cell r="AI45">
            <v>0.04</v>
          </cell>
          <cell r="AJ45">
            <v>0.1</v>
          </cell>
          <cell r="AP45">
            <v>0</v>
          </cell>
          <cell r="AW45">
            <v>0</v>
          </cell>
          <cell r="AX45">
            <v>2.3</v>
          </cell>
        </row>
        <row r="67">
          <cell r="G67">
            <v>371</v>
          </cell>
          <cell r="I67">
            <v>10.6</v>
          </cell>
          <cell r="J67">
            <v>6.2</v>
          </cell>
          <cell r="K67">
            <v>68.3</v>
          </cell>
          <cell r="M67">
            <v>35</v>
          </cell>
          <cell r="O67">
            <v>330</v>
          </cell>
          <cell r="R67">
            <v>13.7</v>
          </cell>
          <cell r="AA67">
            <v>7</v>
          </cell>
          <cell r="AI67">
            <v>0.06</v>
          </cell>
          <cell r="AJ67">
            <v>0.18</v>
          </cell>
          <cell r="AP67">
            <v>1</v>
          </cell>
          <cell r="AX67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PageLayoutView="0" workbookViewId="0" topLeftCell="B1">
      <pane xSplit="2" ySplit="3" topLeftCell="D4" activePane="bottomRight" state="frozen"/>
      <selection pane="topLeft" activeCell="B1" sqref="B1"/>
      <selection pane="topRight" activeCell="C1" sqref="C1"/>
      <selection pane="bottomLeft" activeCell="B4" sqref="B4"/>
      <selection pane="bottomRight" activeCell="E43" sqref="E43:R43"/>
    </sheetView>
  </sheetViews>
  <sheetFormatPr defaultColWidth="9.140625" defaultRowHeight="15"/>
  <cols>
    <col min="1" max="3" width="10.57421875" style="1" customWidth="1"/>
    <col min="4" max="4" width="24.57421875" style="0" customWidth="1"/>
    <col min="5" max="5" width="6.57421875" style="0" customWidth="1"/>
  </cols>
  <sheetData>
    <row r="1" spans="1:17" ht="15">
      <c r="A1"/>
      <c r="B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15">
      <c r="A2"/>
      <c r="B2"/>
      <c r="C2" t="s">
        <v>0</v>
      </c>
      <c r="D2" t="s">
        <v>1</v>
      </c>
      <c r="E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3" t="s">
        <v>15</v>
      </c>
    </row>
    <row r="3" spans="1:18" ht="15">
      <c r="A3"/>
      <c r="B3"/>
      <c r="C3" s="4" t="s">
        <v>16</v>
      </c>
      <c r="D3" s="5" t="s">
        <v>17</v>
      </c>
      <c r="E3" s="5" t="s">
        <v>18</v>
      </c>
      <c r="F3" s="6" t="s">
        <v>19</v>
      </c>
      <c r="G3" s="7" t="s">
        <v>20</v>
      </c>
      <c r="H3" s="7" t="s">
        <v>20</v>
      </c>
      <c r="I3" s="7" t="s">
        <v>20</v>
      </c>
      <c r="J3" s="7" t="s">
        <v>21</v>
      </c>
      <c r="K3" s="7" t="s">
        <v>21</v>
      </c>
      <c r="L3" s="7" t="s">
        <v>21</v>
      </c>
      <c r="M3" s="7" t="s">
        <v>22</v>
      </c>
      <c r="N3" s="7" t="s">
        <v>21</v>
      </c>
      <c r="O3" s="7" t="s">
        <v>21</v>
      </c>
      <c r="P3" s="7" t="s">
        <v>21</v>
      </c>
      <c r="Q3" s="7" t="s">
        <v>20</v>
      </c>
      <c r="R3" s="7" t="s">
        <v>20</v>
      </c>
    </row>
    <row r="4" spans="1:18" ht="15">
      <c r="A4" s="4" t="s">
        <v>23</v>
      </c>
      <c r="B4" s="4" t="s">
        <v>24</v>
      </c>
      <c r="C4" s="1">
        <v>1026</v>
      </c>
      <c r="D4" s="8" t="s">
        <v>25</v>
      </c>
      <c r="E4" s="9">
        <v>60</v>
      </c>
      <c r="F4" s="10">
        <f>'[1]1'!G$25*$E4/100</f>
        <v>158.4</v>
      </c>
      <c r="G4" s="11">
        <f>'[1]1'!I$25*$E4/100</f>
        <v>5.58</v>
      </c>
      <c r="H4" s="11">
        <f>'[1]1'!J$25*$E4/100</f>
        <v>2.64</v>
      </c>
      <c r="I4" s="11">
        <f>'[1]1'!K$25*$E4/100</f>
        <v>28.02</v>
      </c>
      <c r="J4" s="10">
        <f>'[1]1'!M$25*$E4/100</f>
        <v>300</v>
      </c>
      <c r="K4" s="10">
        <f>'[1]1'!O$25*$E4/100</f>
        <v>17.4</v>
      </c>
      <c r="L4" s="11">
        <f>'[1]1'!R$25*$E4/100</f>
        <v>0.36</v>
      </c>
      <c r="M4" s="12">
        <f>'[1]1'!AA$25*$E4/100</f>
        <v>0</v>
      </c>
      <c r="N4" s="13">
        <f>'[1]1'!AI$25*$E4/100</f>
        <v>0.042</v>
      </c>
      <c r="O4" s="13">
        <f>'[1]1'!AJ$25*$E4/100</f>
        <v>0.024</v>
      </c>
      <c r="P4" s="10">
        <f>'[1]1'!AP$25*$E4/100</f>
        <v>0</v>
      </c>
      <c r="Q4" s="11">
        <f>'[1]1'!AW$25*$E4/100</f>
        <v>1.38</v>
      </c>
      <c r="R4" s="11">
        <f>'[1]1'!AX$25*$E4/100</f>
        <v>0.78</v>
      </c>
    </row>
    <row r="5" spans="1:18" ht="15">
      <c r="A5"/>
      <c r="B5"/>
      <c r="D5" t="s">
        <v>26</v>
      </c>
      <c r="E5">
        <f>SUM(E4:E4)</f>
        <v>60</v>
      </c>
      <c r="F5" s="10">
        <f aca="true" t="shared" si="0" ref="F5:R5">SUM(F4:F4)</f>
        <v>158.4</v>
      </c>
      <c r="G5" s="11">
        <f t="shared" si="0"/>
        <v>5.58</v>
      </c>
      <c r="H5" s="11">
        <f t="shared" si="0"/>
        <v>2.64</v>
      </c>
      <c r="I5" s="11">
        <f t="shared" si="0"/>
        <v>28.02</v>
      </c>
      <c r="J5" s="10">
        <f t="shared" si="0"/>
        <v>300</v>
      </c>
      <c r="K5" s="10">
        <f t="shared" si="0"/>
        <v>17.4</v>
      </c>
      <c r="L5" s="11">
        <f t="shared" si="0"/>
        <v>0.36</v>
      </c>
      <c r="M5" s="12">
        <f t="shared" si="0"/>
        <v>0</v>
      </c>
      <c r="N5" s="13">
        <f t="shared" si="0"/>
        <v>0.042</v>
      </c>
      <c r="O5" s="13">
        <f t="shared" si="0"/>
        <v>0.024</v>
      </c>
      <c r="P5" s="10">
        <f t="shared" si="0"/>
        <v>0</v>
      </c>
      <c r="Q5" s="11">
        <f t="shared" si="0"/>
        <v>1.38</v>
      </c>
      <c r="R5" s="11">
        <f t="shared" si="0"/>
        <v>0.78</v>
      </c>
    </row>
    <row r="6" spans="1:18" ht="15">
      <c r="A6"/>
      <c r="B6" t="s">
        <v>27</v>
      </c>
      <c r="C6" s="1">
        <v>11230</v>
      </c>
      <c r="D6" t="s">
        <v>28</v>
      </c>
      <c r="E6">
        <v>35</v>
      </c>
      <c r="F6" s="10">
        <f>'[1]11'!G$231*$E6/100</f>
        <v>58.1</v>
      </c>
      <c r="G6" s="11">
        <f>'[1]11'!I$231*$E6/100</f>
        <v>7.315</v>
      </c>
      <c r="H6" s="11">
        <f>'[1]11'!J$231*$E6/100</f>
        <v>2.905</v>
      </c>
      <c r="I6" s="11">
        <f>'[1]11'!K$231*$E6/100</f>
        <v>0</v>
      </c>
      <c r="J6" s="10">
        <f>'[1]11'!M$231*$E6/100</f>
        <v>21</v>
      </c>
      <c r="K6" s="10">
        <f>'[1]11'!O$231*$E6/100</f>
        <v>3.85</v>
      </c>
      <c r="L6" s="11">
        <f>'[1]11'!R$231*$E6/100</f>
        <v>0.42</v>
      </c>
      <c r="M6" s="12">
        <f>'[1]11'!AA$231*$E6/100</f>
        <v>14</v>
      </c>
      <c r="N6" s="13">
        <f>'[1]11'!AI$231*$E6/100</f>
        <v>0.035</v>
      </c>
      <c r="O6" s="13">
        <f>'[1]11'!AJ$231*$E6/100</f>
        <v>0.0735</v>
      </c>
      <c r="P6" s="10">
        <f>'[1]11'!AP$231*$E6/100</f>
        <v>0</v>
      </c>
      <c r="Q6" s="11">
        <f>'[1]11'!AW$231*$E6/100</f>
        <v>0</v>
      </c>
      <c r="R6" s="11">
        <f>'[1]11'!AX$231*$E6/100</f>
        <v>0.07</v>
      </c>
    </row>
    <row r="7" spans="1:18" ht="15">
      <c r="A7"/>
      <c r="B7"/>
      <c r="C7" s="1">
        <v>4051</v>
      </c>
      <c r="D7" t="s">
        <v>29</v>
      </c>
      <c r="E7">
        <v>35</v>
      </c>
      <c r="F7" s="10">
        <f>'[1]4'!G$56*$E7/100</f>
        <v>38.85</v>
      </c>
      <c r="G7" s="11">
        <f>'[1]4'!I$56*$E7/100</f>
        <v>2.135</v>
      </c>
      <c r="H7" s="11">
        <f>'[1]4'!J$56*$E7/100</f>
        <v>1.26</v>
      </c>
      <c r="I7" s="11">
        <f>'[1]4'!K$56*$E7/100</f>
        <v>4.83</v>
      </c>
      <c r="J7" s="10">
        <f>'[1]4'!M$56*$E7/100</f>
        <v>1.75</v>
      </c>
      <c r="K7" s="10">
        <f>'[1]4'!O$56*$E7/100</f>
        <v>28.35</v>
      </c>
      <c r="L7" s="11">
        <f>'[1]4'!R$56*$E7/100</f>
        <v>0.455</v>
      </c>
      <c r="M7" s="12">
        <f>'[1]4'!AA$56*$E7/100</f>
        <v>0</v>
      </c>
      <c r="N7" s="13">
        <f>'[1]4'!AI$56*$E7/100</f>
        <v>0.0385</v>
      </c>
      <c r="O7" s="13">
        <f>'[1]4'!AJ$56*$E7/100</f>
        <v>0.0105</v>
      </c>
      <c r="P7" s="10">
        <f>'[1]4'!AP$56*$E7/100</f>
        <v>0</v>
      </c>
      <c r="Q7" s="11">
        <f>'[1]4'!AW$56*$E7/100</f>
        <v>4.025</v>
      </c>
      <c r="R7" s="11">
        <f>'[1]4'!AX$56*$E7/100</f>
        <v>0</v>
      </c>
    </row>
    <row r="8" spans="1:18" ht="15">
      <c r="A8"/>
      <c r="B8"/>
      <c r="C8" s="1">
        <v>12004</v>
      </c>
      <c r="D8" t="s">
        <v>30</v>
      </c>
      <c r="E8">
        <v>13</v>
      </c>
      <c r="F8" s="10">
        <f>'[1]12'!G$5*$E8/100</f>
        <v>19.63</v>
      </c>
      <c r="G8" s="11">
        <f>'[1]12'!I$5*$E8/100</f>
        <v>1.599</v>
      </c>
      <c r="H8" s="11">
        <f>'[1]12'!J$5*$E8/100</f>
        <v>1.339</v>
      </c>
      <c r="I8" s="11">
        <f>'[1]12'!K$5*$E8/100</f>
        <v>0.039</v>
      </c>
      <c r="J8" s="10">
        <f>'[1]12'!M$5*$E8/100</f>
        <v>18.2</v>
      </c>
      <c r="K8" s="10">
        <f>'[1]12'!O$5*$E8/100</f>
        <v>6.63</v>
      </c>
      <c r="L8" s="11">
        <f>'[1]12'!R$5*$E8/100</f>
        <v>0.234</v>
      </c>
      <c r="M8" s="12">
        <f>'[1]12'!AA$5*$E8/100</f>
        <v>19.5</v>
      </c>
      <c r="N8" s="13">
        <f>'[1]12'!AI$5*$E8/100</f>
        <v>0.0078000000000000005</v>
      </c>
      <c r="O8" s="13">
        <f>'[1]12'!AJ$5*$E8/100</f>
        <v>0.0559</v>
      </c>
      <c r="P8" s="10">
        <f>'[1]12'!AP$5*$E8/100</f>
        <v>0</v>
      </c>
      <c r="Q8" s="11">
        <f>'[1]12'!AW$5*$E8/100</f>
        <v>0</v>
      </c>
      <c r="R8" s="11">
        <f>'[1]12'!AX$5*$E8/100</f>
        <v>0.052000000000000005</v>
      </c>
    </row>
    <row r="9" spans="1:18" ht="15">
      <c r="A9"/>
      <c r="B9"/>
      <c r="C9" s="1">
        <v>2034</v>
      </c>
      <c r="D9" t="s">
        <v>31</v>
      </c>
      <c r="E9">
        <v>3</v>
      </c>
      <c r="F9" s="10">
        <f>'[1]2'!G$35*$E9/100</f>
        <v>9.9</v>
      </c>
      <c r="G9" s="11">
        <f>'[1]2'!I$35*$E9/100</f>
        <v>0.0030000000000000005</v>
      </c>
      <c r="H9" s="11">
        <f>'[1]2'!J$35*$E9/100</f>
        <v>0.0030000000000000005</v>
      </c>
      <c r="I9" s="11">
        <f>'[1]2'!K$35*$E9/100</f>
        <v>2.448</v>
      </c>
      <c r="J9" s="10">
        <f>'[1]2'!M$35*$E9/100</f>
        <v>0.06</v>
      </c>
      <c r="K9" s="10">
        <f>'[1]2'!O$35*$E9/100</f>
        <v>0.3</v>
      </c>
      <c r="L9" s="11">
        <f>'[1]2'!R$35*$E9/100</f>
        <v>0.018</v>
      </c>
      <c r="M9" s="12">
        <f>'[1]2'!AA$35*$E9/100</f>
        <v>0</v>
      </c>
      <c r="N9" s="13">
        <f>'[1]2'!AI$35*$E9/100</f>
        <v>0</v>
      </c>
      <c r="O9" s="13">
        <f>'[1]2'!AJ$35*$E9/100</f>
        <v>0</v>
      </c>
      <c r="P9" s="10">
        <f>'[1]2'!AP$35*$E9/100</f>
        <v>0</v>
      </c>
      <c r="Q9" s="11">
        <f>'[1]2'!AW$35*$E9/100</f>
        <v>0</v>
      </c>
      <c r="R9" s="11">
        <f>'[1]2'!AX$35*$E9/100</f>
        <v>0</v>
      </c>
    </row>
    <row r="10" spans="1:18" ht="15">
      <c r="A10"/>
      <c r="B10"/>
      <c r="C10" s="1">
        <v>17012</v>
      </c>
      <c r="D10" t="s">
        <v>32</v>
      </c>
      <c r="E10">
        <v>0.4</v>
      </c>
      <c r="F10" s="10">
        <f>'[1]17'!G$13*$E10/100</f>
        <v>0</v>
      </c>
      <c r="G10" s="11">
        <f>'[1]17'!I$13*$E10/100</f>
        <v>0</v>
      </c>
      <c r="H10" s="11">
        <f>'[1]17'!J$13*$E10/100</f>
        <v>0</v>
      </c>
      <c r="I10" s="11">
        <f>'[1]17'!K$13*$E10/100</f>
        <v>0</v>
      </c>
      <c r="J10" s="10">
        <f>'[1]17'!M$13*$E10/100</f>
        <v>156</v>
      </c>
      <c r="K10" s="10">
        <f>'[1]17'!O$13*$E10/100</f>
        <v>0.08800000000000001</v>
      </c>
      <c r="L10" s="11">
        <f>'[1]17'!R$13*$E10/100</f>
        <v>0</v>
      </c>
      <c r="M10" s="12">
        <f>'[1]17'!AA$13*$E10/100</f>
        <v>0</v>
      </c>
      <c r="N10" s="13">
        <f>'[1]17'!AI$13*$E10/100</f>
        <v>0</v>
      </c>
      <c r="O10" s="13">
        <f>'[1]17'!AJ$13*$E10/100</f>
        <v>0</v>
      </c>
      <c r="P10" s="10">
        <f>'[1]17'!AP$13*$E10/100</f>
        <v>0</v>
      </c>
      <c r="Q10" s="11">
        <f>'[1]17'!AW$13*$E10/100</f>
        <v>0</v>
      </c>
      <c r="R10" s="11">
        <f>'[1]17'!AX$13*$E10/100</f>
        <v>0.39640000000000003</v>
      </c>
    </row>
    <row r="11" spans="1:18" ht="13.5">
      <c r="A11"/>
      <c r="B11"/>
      <c r="C11" s="1">
        <v>2023</v>
      </c>
      <c r="D11" t="s">
        <v>33</v>
      </c>
      <c r="E11">
        <v>45</v>
      </c>
      <c r="F11" s="10">
        <f>'[1]2'!G$24*$E11/100</f>
        <v>29.25</v>
      </c>
      <c r="G11" s="11">
        <f>'[1]2'!I$24*$E11/100</f>
        <v>0.9900000000000001</v>
      </c>
      <c r="H11" s="11">
        <f>'[1]2'!J$24*$E11/100</f>
        <v>0.135</v>
      </c>
      <c r="I11" s="11">
        <f>'[1]2'!K$24*$E11/100</f>
        <v>6.255</v>
      </c>
      <c r="J11" s="10">
        <f>'[1]2'!M$24*$E11/100</f>
        <v>1.35</v>
      </c>
      <c r="K11" s="10">
        <f>'[1]2'!O$24*$E11/100</f>
        <v>7.65</v>
      </c>
      <c r="L11" s="11">
        <f>'[1]2'!R$24*$E11/100</f>
        <v>0.18</v>
      </c>
      <c r="M11" s="12">
        <f>'[1]2'!AA$24*$E11/100</f>
        <v>0</v>
      </c>
      <c r="N11" s="13">
        <f>'[1]2'!AI$24*$E11/100</f>
        <v>0.045</v>
      </c>
      <c r="O11" s="13">
        <f>'[1]2'!AJ$24*$E11/100</f>
        <v>0.009000000000000001</v>
      </c>
      <c r="P11" s="10">
        <f>'[1]2'!AP$24*$E11/100</f>
        <v>2.7</v>
      </c>
      <c r="Q11" s="11">
        <f>'[1]2'!AW$24*$E11/100</f>
        <v>0.45</v>
      </c>
      <c r="R11" s="11">
        <f>'[1]2'!AX$24*$E11/100</f>
        <v>0</v>
      </c>
    </row>
    <row r="12" spans="3:18" ht="13.5">
      <c r="C12" s="1">
        <v>6263</v>
      </c>
      <c r="D12" t="s">
        <v>34</v>
      </c>
      <c r="E12">
        <v>60</v>
      </c>
      <c r="F12" s="10">
        <f>'[1]6'!G$280*$E12/100</f>
        <v>19.8</v>
      </c>
      <c r="G12" s="11">
        <f>'[1]6'!I$280*$E12/100</f>
        <v>2.58</v>
      </c>
      <c r="H12" s="11">
        <f>'[1]6'!J$280*$E12/100</f>
        <v>0.3</v>
      </c>
      <c r="I12" s="11">
        <f>'[1]6'!K$280*$E12/100</f>
        <v>3.12</v>
      </c>
      <c r="J12" s="10">
        <f>'[1]6'!M$280*$E12/100</f>
        <v>12</v>
      </c>
      <c r="K12" s="10">
        <f>'[1]6'!O$280*$E12/100</f>
        <v>22.8</v>
      </c>
      <c r="L12" s="11">
        <f>'[1]6'!R$280*$E12/100</f>
        <v>0.6</v>
      </c>
      <c r="M12" s="12">
        <f>'[1]6'!AA$280*$E12/100</f>
        <v>40.2</v>
      </c>
      <c r="N12" s="13">
        <f>'[1]6'!AI$280*$E12/100</f>
        <v>0.084</v>
      </c>
      <c r="O12" s="13">
        <f>'[1]6'!AJ$280*$E12/100</f>
        <v>0.12</v>
      </c>
      <c r="P12" s="10">
        <f>'[1]6'!AP$280*$E12/100</f>
        <v>72</v>
      </c>
      <c r="Q12" s="11">
        <f>'[1]6'!AW$280*$E12/100</f>
        <v>2.64</v>
      </c>
      <c r="R12" s="11">
        <f>'[1]6'!AX$280*$E12/100</f>
        <v>0.06</v>
      </c>
    </row>
    <row r="13" spans="3:18" ht="13.5">
      <c r="C13" s="1">
        <v>6153</v>
      </c>
      <c r="D13" t="s">
        <v>35</v>
      </c>
      <c r="E13">
        <v>25</v>
      </c>
      <c r="F13" s="10">
        <f>'[1]6'!G$163*$E13/100</f>
        <v>9.25</v>
      </c>
      <c r="G13" s="11">
        <f>'[1]6'!I$163*$E13/100</f>
        <v>0.25</v>
      </c>
      <c r="H13" s="11">
        <f>'[1]6'!J$163*$E13/100</f>
        <v>0.025</v>
      </c>
      <c r="I13" s="11">
        <f>'[1]6'!K$163*$E13/100</f>
        <v>2.2</v>
      </c>
      <c r="J13" s="10">
        <f>'[1]6'!M$163*$E13/100</f>
        <v>0.5</v>
      </c>
      <c r="K13" s="10">
        <f>'[1]6'!O$163*$E13/100</f>
        <v>5.25</v>
      </c>
      <c r="L13" s="11">
        <f>'[1]6'!R$163*$E13/100</f>
        <v>0.05</v>
      </c>
      <c r="M13" s="12">
        <f>'[1]6'!AA$163*$E13/100</f>
        <v>0</v>
      </c>
      <c r="N13" s="13">
        <f>'[1]6'!AI$163*$E13/100</f>
        <v>0.0075</v>
      </c>
      <c r="O13" s="13">
        <f>'[1]6'!AJ$163*$E13/100</f>
        <v>0.0025</v>
      </c>
      <c r="P13" s="10">
        <f>'[1]6'!AP$163*$E13/100</f>
        <v>2</v>
      </c>
      <c r="Q13" s="11">
        <f>'[1]6'!AW$163*$E13/100</f>
        <v>0.4</v>
      </c>
      <c r="R13" s="11">
        <f>'[1]6'!AX$163*$E13/100</f>
        <v>0</v>
      </c>
    </row>
    <row r="14" spans="3:18" ht="13.5">
      <c r="C14" s="1">
        <v>8016</v>
      </c>
      <c r="D14" t="s">
        <v>36</v>
      </c>
      <c r="E14">
        <v>10</v>
      </c>
      <c r="F14" s="10">
        <f>'[1]8'!G$18*$E14/100</f>
        <v>1.8</v>
      </c>
      <c r="G14" s="11">
        <f>'[1]8'!I$18*$E14/100</f>
        <v>0.27</v>
      </c>
      <c r="H14" s="11">
        <f>'[1]8'!J$18*$E14/100</f>
        <v>0.06</v>
      </c>
      <c r="I14" s="11">
        <f>'[1]8'!K$18*$E14/100</f>
        <v>0.5</v>
      </c>
      <c r="J14" s="10">
        <f>'[1]8'!M$18*$E14/100</f>
        <v>0.3</v>
      </c>
      <c r="K14" s="10">
        <f>'[1]8'!O$18*$E14/100</f>
        <v>0.1</v>
      </c>
      <c r="L14" s="11">
        <f>'[1]8'!R$18*$E14/100</f>
        <v>0.04</v>
      </c>
      <c r="M14" s="12">
        <f>'[1]8'!AA$18*$E14/100</f>
        <v>0</v>
      </c>
      <c r="N14" s="13">
        <f>'[1]8'!AI$18*$E14/100</f>
        <v>0.016</v>
      </c>
      <c r="O14" s="13">
        <f>'[1]8'!AJ$18*$E14/100</f>
        <v>0.016</v>
      </c>
      <c r="P14" s="10">
        <f>'[1]8'!AP$18*$E14/100</f>
        <v>0.7</v>
      </c>
      <c r="Q14" s="11">
        <f>'[1]8'!AW$18*$E14/100</f>
        <v>0.37</v>
      </c>
      <c r="R14" s="11">
        <f>'[1]8'!AX$18*$E14/100</f>
        <v>0</v>
      </c>
    </row>
    <row r="15" spans="3:18" ht="13.5">
      <c r="C15" s="1">
        <v>6214</v>
      </c>
      <c r="D15" t="s">
        <v>37</v>
      </c>
      <c r="E15">
        <v>12</v>
      </c>
      <c r="F15" s="10">
        <f>'[1]6'!G$230*$E15/100</f>
        <v>4.44</v>
      </c>
      <c r="G15" s="11">
        <f>'[1]6'!I$230*$E15/100</f>
        <v>0.072</v>
      </c>
      <c r="H15" s="11">
        <f>'[1]6'!J$230*$E15/100</f>
        <v>0.012000000000000002</v>
      </c>
      <c r="I15" s="11">
        <f>'[1]6'!K$230*$E15/100</f>
        <v>1.08</v>
      </c>
      <c r="J15" s="10">
        <f>'[1]6'!M$230*$E15/100</f>
        <v>3</v>
      </c>
      <c r="K15" s="10">
        <f>'[1]6'!O$230*$E15/100</f>
        <v>3.24</v>
      </c>
      <c r="L15" s="11">
        <f>'[1]6'!R$230*$E15/100</f>
        <v>0.024000000000000004</v>
      </c>
      <c r="M15" s="12">
        <f>'[1]6'!AA$230*$E15/100</f>
        <v>81.6</v>
      </c>
      <c r="N15" s="13">
        <f>'[1]6'!AI$230*$E15/100</f>
        <v>0.0048</v>
      </c>
      <c r="O15" s="13">
        <f>'[1]6'!AJ$230*$E15/100</f>
        <v>0.0048</v>
      </c>
      <c r="P15" s="10">
        <f>'[1]6'!AP$230*$E15/100</f>
        <v>0.48</v>
      </c>
      <c r="Q15" s="11">
        <f>'[1]6'!AW$230*$E15/100</f>
        <v>0.3</v>
      </c>
      <c r="R15" s="11">
        <f>'[1]6'!AX$230*$E15/100</f>
        <v>0.012000000000000002</v>
      </c>
    </row>
    <row r="16" spans="3:18" ht="13.5">
      <c r="C16" s="1">
        <v>14006</v>
      </c>
      <c r="D16" t="s">
        <v>38</v>
      </c>
      <c r="E16">
        <v>2</v>
      </c>
      <c r="F16" s="10">
        <f>'[1]14'!G$8*$E16/100</f>
        <v>18.42</v>
      </c>
      <c r="G16" s="11">
        <f>'[1]14'!I$8*$E16/100</f>
        <v>0</v>
      </c>
      <c r="H16" s="11">
        <f>'[1]14'!J$8*$E16/100</f>
        <v>2</v>
      </c>
      <c r="I16" s="11">
        <f>'[1]14'!K$8*$E16/100</f>
        <v>0</v>
      </c>
      <c r="J16" s="10">
        <f>'[1]14'!M$8*$E16/100</f>
        <v>0</v>
      </c>
      <c r="K16" s="10">
        <f>'[1]14'!O$8*$E16/100</f>
        <v>0</v>
      </c>
      <c r="L16" s="11">
        <f>'[1]14'!R$8*$E16/100</f>
        <v>0</v>
      </c>
      <c r="M16" s="12">
        <f>'[1]14'!AA$8*$E16/100</f>
        <v>0</v>
      </c>
      <c r="N16" s="13">
        <f>'[1]14'!AI$8*$E16/100</f>
        <v>0</v>
      </c>
      <c r="O16" s="13">
        <f>'[1]14'!AJ$8*$E16/100</f>
        <v>0</v>
      </c>
      <c r="P16" s="10">
        <f>'[1]14'!AP$8*$E16/100</f>
        <v>0</v>
      </c>
      <c r="Q16" s="11">
        <f>'[1]14'!AW$8*$E16/100</f>
        <v>0</v>
      </c>
      <c r="R16" s="11">
        <f>'[1]14'!AX$8*$E16/100</f>
        <v>0</v>
      </c>
    </row>
    <row r="17" spans="3:18" ht="13.5">
      <c r="C17" s="1">
        <v>13005</v>
      </c>
      <c r="D17" t="s">
        <v>39</v>
      </c>
      <c r="E17">
        <v>100</v>
      </c>
      <c r="F17" s="10">
        <f>'[1]13'!G$6*$E17/100</f>
        <v>46</v>
      </c>
      <c r="G17" s="11">
        <f>'[1]13'!I$6*$E17/100</f>
        <v>3.8</v>
      </c>
      <c r="H17" s="11">
        <f>'[1]13'!J$6*$E17/100</f>
        <v>1</v>
      </c>
      <c r="I17" s="11">
        <f>'[1]13'!K$6*$E17/100</f>
        <v>5.5</v>
      </c>
      <c r="J17" s="10">
        <f>'[1]13'!M$6*$E17/100</f>
        <v>60</v>
      </c>
      <c r="K17" s="10">
        <f>'[1]13'!O$6*$E17/100</f>
        <v>130</v>
      </c>
      <c r="L17" s="11">
        <f>'[1]13'!R$6*$E17/100</f>
        <v>0.1</v>
      </c>
      <c r="M17" s="12">
        <f>'[1]13'!AA$6*$E17/100</f>
        <v>13</v>
      </c>
      <c r="N17" s="13">
        <f>'[1]13'!AI$6*$E17/100</f>
        <v>0.04</v>
      </c>
      <c r="O17" s="13">
        <f>'[1]13'!AJ$6*$E17/100</f>
        <v>0.18</v>
      </c>
      <c r="P17" s="10">
        <f>'[1]13'!AP$6*$E17/100</f>
        <v>0</v>
      </c>
      <c r="Q17" s="11">
        <f>'[1]13'!AW$6*$E17/100</f>
        <v>0</v>
      </c>
      <c r="R17" s="11">
        <f>'[1]13'!AX$6*$E17/100</f>
        <v>0.2</v>
      </c>
    </row>
    <row r="18" spans="3:18" ht="13.5">
      <c r="C18" s="1">
        <v>17027</v>
      </c>
      <c r="D18" t="s">
        <v>40</v>
      </c>
      <c r="E18">
        <v>1</v>
      </c>
      <c r="F18" s="10">
        <f>'[1]17'!G$29*$E18/100</f>
        <v>2.35</v>
      </c>
      <c r="G18" s="11">
        <f>'[1]17'!I$29*$E18/100</f>
        <v>0.07</v>
      </c>
      <c r="H18" s="11">
        <f>'[1]17'!J$29*$E18/100</f>
        <v>0.043</v>
      </c>
      <c r="I18" s="11">
        <f>'[1]17'!K$29*$E18/100</f>
        <v>0.42100000000000004</v>
      </c>
      <c r="J18" s="10">
        <f>'[1]17'!M$29*$E18/100</f>
        <v>170</v>
      </c>
      <c r="K18" s="10">
        <f>'[1]17'!O$29*$E18/100</f>
        <v>0.26</v>
      </c>
      <c r="L18" s="11">
        <f>'[1]17'!R$29*$E18/100</f>
        <v>0.004</v>
      </c>
      <c r="M18" s="12">
        <f>'[1]17'!AA$29*$E18/100</f>
        <v>0</v>
      </c>
      <c r="N18" s="13">
        <f>'[1]17'!AI$29*$E18/100</f>
        <v>0.0003</v>
      </c>
      <c r="O18" s="13">
        <f>'[1]17'!AJ$29*$E18/100</f>
        <v>0.0008</v>
      </c>
      <c r="P18" s="10">
        <f>'[1]17'!AP$29*$E18/100</f>
        <v>0</v>
      </c>
      <c r="Q18" s="11">
        <f>'[1]17'!AW$29*$E18/100</f>
        <v>0.003</v>
      </c>
      <c r="R18" s="11">
        <f>'[1]17'!AX$29*$E18/100</f>
        <v>0.43200000000000005</v>
      </c>
    </row>
    <row r="19" spans="3:18" ht="13.5">
      <c r="C19" s="1">
        <v>17065</v>
      </c>
      <c r="D19" t="s">
        <v>41</v>
      </c>
      <c r="E19">
        <v>0.01</v>
      </c>
      <c r="F19" s="10">
        <f>'[1]17'!G$67*$E19/100</f>
        <v>0.0371</v>
      </c>
      <c r="G19" s="11">
        <f>'[1]17'!I$67*$E19/100</f>
        <v>0.00106</v>
      </c>
      <c r="H19" s="11">
        <f>'[1]17'!J$67*$E19/100</f>
        <v>0.0006200000000000001</v>
      </c>
      <c r="I19" s="11">
        <f>'[1]17'!K$67*$E19/100</f>
        <v>0.006829999999999999</v>
      </c>
      <c r="J19" s="10">
        <f>'[1]17'!M$67*$E19/100</f>
        <v>0.0035000000000000005</v>
      </c>
      <c r="K19" s="10">
        <f>'[1]17'!O$67*$E19/100</f>
        <v>0.033</v>
      </c>
      <c r="L19" s="11">
        <f>'[1]17'!R$67*$E19/100</f>
        <v>0.00137</v>
      </c>
      <c r="M19" s="12">
        <f>'[1]17'!AA$67*$E19/100</f>
        <v>0.0007000000000000001</v>
      </c>
      <c r="N19" s="13">
        <f>'[1]17'!AI$67*$E19/100</f>
        <v>5.999999999999999E-06</v>
      </c>
      <c r="O19" s="13">
        <f>'[1]17'!AJ$67*$E19/100</f>
        <v>1.8E-05</v>
      </c>
      <c r="P19" s="10">
        <f>'[1]17'!AP$67*$E19/100</f>
        <v>0.0001</v>
      </c>
      <c r="Q19" s="11">
        <f>'[1]17'!AW$67*$E19/100</f>
        <v>0</v>
      </c>
      <c r="R19" s="11">
        <f>'[1]17'!AX$67*$E19/100</f>
        <v>1E-05</v>
      </c>
    </row>
    <row r="20" spans="3:18" ht="13.5">
      <c r="C20" s="1">
        <v>13040</v>
      </c>
      <c r="D20" t="s">
        <v>42</v>
      </c>
      <c r="E20">
        <v>24</v>
      </c>
      <c r="F20" s="10">
        <f>'[1]13'!G$41*$E20/100</f>
        <v>81.36</v>
      </c>
      <c r="G20" s="11">
        <f>'[1]13'!I$41*$E20/100</f>
        <v>5.4479999999999995</v>
      </c>
      <c r="H20" s="11">
        <f>'[1]13'!J$41*$E20/100</f>
        <v>6.24</v>
      </c>
      <c r="I20" s="11">
        <f>'[1]13'!K$41*$E20/100</f>
        <v>0.31200000000000006</v>
      </c>
      <c r="J20" s="10">
        <f>'[1]13'!M$41*$E20/100</f>
        <v>264</v>
      </c>
      <c r="K20" s="10">
        <f>'[1]13'!O$41*$E20/100</f>
        <v>151.2</v>
      </c>
      <c r="L20" s="11">
        <f>'[1]13'!R$41*$E20/100</f>
        <v>0.072</v>
      </c>
      <c r="M20" s="12">
        <f>'[1]13'!AA$41*$E20/100</f>
        <v>62.4</v>
      </c>
      <c r="N20" s="13">
        <f>'[1]13'!AI$41*$E20/100</f>
        <v>0.0072</v>
      </c>
      <c r="O20" s="13">
        <f>'[1]13'!AJ$41*$E20/100</f>
        <v>0.0912</v>
      </c>
      <c r="P20" s="10">
        <f>'[1]13'!AP$41*$E20/100</f>
        <v>0</v>
      </c>
      <c r="Q20" s="11">
        <f>'[1]13'!AW$41*$E20/100</f>
        <v>0</v>
      </c>
      <c r="R20" s="11">
        <f>'[1]13'!AX$41*$E20/100</f>
        <v>0.6719999999999999</v>
      </c>
    </row>
    <row r="21" spans="3:18" ht="13.5">
      <c r="C21" s="1">
        <v>1079</v>
      </c>
      <c r="D21" t="s">
        <v>43</v>
      </c>
      <c r="E21">
        <v>1.5</v>
      </c>
      <c r="F21" s="10">
        <f>'[1]1'!G$75*$E21/100</f>
        <v>5.595</v>
      </c>
      <c r="G21" s="11">
        <f>'[1]1'!I$75*$E21/100</f>
        <v>0.21899999999999997</v>
      </c>
      <c r="H21" s="11">
        <f>'[1]1'!J$75*$E21/100</f>
        <v>0.102</v>
      </c>
      <c r="I21" s="11">
        <f>'[1]1'!K$75*$E21/100</f>
        <v>0.951</v>
      </c>
      <c r="J21" s="10">
        <f>'[1]1'!M$75*$E21/100</f>
        <v>6.9</v>
      </c>
      <c r="K21" s="10">
        <f>'[1]1'!O$75*$E21/100</f>
        <v>0.495</v>
      </c>
      <c r="L21" s="11">
        <f>'[1]1'!R$75*$E21/100</f>
        <v>0.020999999999999998</v>
      </c>
      <c r="M21" s="12">
        <f>'[1]1'!AA$75*$E21/100</f>
        <v>0</v>
      </c>
      <c r="N21" s="13">
        <f>'[1]1'!AI$75*$E21/100</f>
        <v>0.00225</v>
      </c>
      <c r="O21" s="13">
        <f>'[1]1'!AJ$75*$E21/100</f>
        <v>0.00045</v>
      </c>
      <c r="P21" s="10">
        <f>'[1]1'!AP$75*$E21/100</f>
        <v>0</v>
      </c>
      <c r="Q21" s="11">
        <f>'[1]1'!AW$75*$E21/100</f>
        <v>0.06</v>
      </c>
      <c r="R21" s="11">
        <f>'[1]1'!AX$75*$E21/100</f>
        <v>0.018</v>
      </c>
    </row>
    <row r="22" spans="4:18" ht="13.5">
      <c r="D22" t="s">
        <v>44</v>
      </c>
      <c r="E22">
        <f>SUM(E6:E21)</f>
        <v>366.90999999999997</v>
      </c>
      <c r="F22" s="10">
        <f aca="true" t="shared" si="1" ref="F22:R22">SUM(F6:F21)</f>
        <v>344.7821000000001</v>
      </c>
      <c r="G22" s="11">
        <f t="shared" si="1"/>
        <v>24.75206</v>
      </c>
      <c r="H22" s="11">
        <f t="shared" si="1"/>
        <v>15.424619999999997</v>
      </c>
      <c r="I22" s="11">
        <f t="shared" si="1"/>
        <v>27.662830000000003</v>
      </c>
      <c r="J22" s="10">
        <f t="shared" si="1"/>
        <v>715.0634999999999</v>
      </c>
      <c r="K22" s="10">
        <f t="shared" si="1"/>
        <v>360.246</v>
      </c>
      <c r="L22" s="11">
        <f t="shared" si="1"/>
        <v>2.21937</v>
      </c>
      <c r="M22" s="12">
        <f t="shared" si="1"/>
        <v>230.7007</v>
      </c>
      <c r="N22" s="13">
        <f t="shared" si="1"/>
        <v>0.28835600000000006</v>
      </c>
      <c r="O22" s="13">
        <f t="shared" si="1"/>
        <v>0.5646680000000001</v>
      </c>
      <c r="P22" s="10">
        <f t="shared" si="1"/>
        <v>77.88010000000001</v>
      </c>
      <c r="Q22" s="11">
        <f t="shared" si="1"/>
        <v>8.248000000000001</v>
      </c>
      <c r="R22" s="11">
        <f t="shared" si="1"/>
        <v>1.91241</v>
      </c>
    </row>
    <row r="23" spans="2:18" ht="13.5">
      <c r="B23" s="1" t="s">
        <v>45</v>
      </c>
      <c r="C23" s="1">
        <v>6048</v>
      </c>
      <c r="D23" t="s">
        <v>46</v>
      </c>
      <c r="E23">
        <v>65</v>
      </c>
      <c r="F23" s="10">
        <f>'[1]6'!G$53*$E23/100</f>
        <v>59.15</v>
      </c>
      <c r="G23" s="11">
        <f>'[1]6'!I$53*$E23/100</f>
        <v>1.235</v>
      </c>
      <c r="H23" s="11">
        <f>'[1]6'!J$53*$E23/100</f>
        <v>0.195</v>
      </c>
      <c r="I23" s="11">
        <f>'[1]6'!K$53*$E23/100</f>
        <v>13.39</v>
      </c>
      <c r="J23" s="10">
        <f>'[1]6'!M$53*$E23/100</f>
        <v>0.65</v>
      </c>
      <c r="K23" s="10">
        <f>'[1]6'!O$53*$E23/100</f>
        <v>9.75</v>
      </c>
      <c r="L23" s="11">
        <f>'[1]6'!R$53*$E23/100</f>
        <v>0.325</v>
      </c>
      <c r="M23" s="12">
        <f>'[1]6'!AA$53*$E23/100</f>
        <v>214.5</v>
      </c>
      <c r="N23" s="13">
        <f>'[1]6'!AI$53*$E23/100</f>
        <v>0.045500000000000006</v>
      </c>
      <c r="O23" s="13">
        <f>'[1]6'!AJ$53*$E23/100</f>
        <v>0.058499999999999996</v>
      </c>
      <c r="P23" s="10">
        <f>'[1]6'!AP$53*$E23/100</f>
        <v>27.95</v>
      </c>
      <c r="Q23" s="11">
        <f>'[1]6'!AW$53*$E23/100</f>
        <v>2.275</v>
      </c>
      <c r="R23" s="11">
        <f>'[1]6'!AX$53*$E23/100</f>
        <v>0</v>
      </c>
    </row>
    <row r="24" spans="3:18" ht="13.5">
      <c r="C24" s="1">
        <v>6153</v>
      </c>
      <c r="D24" t="s">
        <v>35</v>
      </c>
      <c r="E24">
        <v>10</v>
      </c>
      <c r="F24" s="10">
        <f>'[1]6'!G$163*$E24/100</f>
        <v>3.7</v>
      </c>
      <c r="G24" s="11">
        <f>'[1]6'!I$163*$E24/100</f>
        <v>0.1</v>
      </c>
      <c r="H24" s="11">
        <f>'[1]6'!J$163*$E24/100</f>
        <v>0.01</v>
      </c>
      <c r="I24" s="11">
        <f>'[1]6'!K$163*$E24/100</f>
        <v>0.88</v>
      </c>
      <c r="J24" s="10">
        <f>'[1]6'!M$163*$E24/100</f>
        <v>0.2</v>
      </c>
      <c r="K24" s="10">
        <f>'[1]6'!O$163*$E24/100</f>
        <v>2.1</v>
      </c>
      <c r="L24" s="11">
        <f>'[1]6'!R$163*$E24/100</f>
        <v>0.02</v>
      </c>
      <c r="M24" s="12">
        <f>'[1]6'!AA$163*$E24/100</f>
        <v>0</v>
      </c>
      <c r="N24" s="13">
        <f>'[1]6'!AI$163*$E24/100</f>
        <v>0.003</v>
      </c>
      <c r="O24" s="13">
        <f>'[1]6'!AJ$163*$E24/100</f>
        <v>0.001</v>
      </c>
      <c r="P24" s="10">
        <f>'[1]6'!AP$163*$E24/100</f>
        <v>0.8</v>
      </c>
      <c r="Q24" s="11">
        <f>'[1]6'!AW$163*$E24/100</f>
        <v>0.16</v>
      </c>
      <c r="R24" s="11">
        <f>'[1]6'!AX$163*$E24/100</f>
        <v>0</v>
      </c>
    </row>
    <row r="25" spans="3:18" ht="13.5">
      <c r="C25" s="1">
        <v>6017</v>
      </c>
      <c r="D25" t="s">
        <v>47</v>
      </c>
      <c r="E25">
        <v>12</v>
      </c>
      <c r="F25" s="10">
        <f>'[1]6'!G$19*$E25/100</f>
        <v>19.08</v>
      </c>
      <c r="G25" s="11">
        <f>'[1]6'!I$19*$E25/100</f>
        <v>1.56</v>
      </c>
      <c r="H25" s="11">
        <f>'[1]6'!J$19*$E25/100</f>
        <v>0.9119999999999999</v>
      </c>
      <c r="I25" s="11">
        <f>'[1]6'!K$19*$E25/100</f>
        <v>1.2719999999999998</v>
      </c>
      <c r="J25" s="10">
        <f>'[1]6'!M$19*$E25/100</f>
        <v>0.6</v>
      </c>
      <c r="K25" s="10">
        <f>'[1]6'!O$19*$E25/100</f>
        <v>9.12</v>
      </c>
      <c r="L25" s="11">
        <f>'[1]6'!R$19*$E25/100</f>
        <v>0.3</v>
      </c>
      <c r="M25" s="12">
        <f>'[1]6'!AA$19*$E25/100</f>
        <v>1.8</v>
      </c>
      <c r="N25" s="13">
        <f>'[1]6'!AI$19*$E25/100</f>
        <v>0.033600000000000005</v>
      </c>
      <c r="O25" s="13">
        <f>'[1]6'!AJ$19*$E25/100</f>
        <v>0.015600000000000001</v>
      </c>
      <c r="P25" s="10">
        <f>'[1]6'!AP$19*$E25/100</f>
        <v>3.24</v>
      </c>
      <c r="Q25" s="11">
        <f>'[1]6'!AW$19*$E25/100</f>
        <v>0.8759999999999999</v>
      </c>
      <c r="R25" s="11">
        <f>'[1]6'!AX$19*$E25/100</f>
        <v>0</v>
      </c>
    </row>
    <row r="26" spans="3:18" ht="13.5">
      <c r="C26" s="1">
        <v>17043</v>
      </c>
      <c r="D26" t="s">
        <v>48</v>
      </c>
      <c r="E26">
        <v>5</v>
      </c>
      <c r="F26" s="10">
        <f>'[1]17'!G$45*$E26/100</f>
        <v>33.5</v>
      </c>
      <c r="G26" s="11">
        <f>'[1]17'!I$45*$E26/100</f>
        <v>0.14</v>
      </c>
      <c r="H26" s="11">
        <f>'[1]17'!J$45*$E26/100</f>
        <v>3.615</v>
      </c>
      <c r="I26" s="11">
        <f>'[1]17'!K$45*$E26/100</f>
        <v>0.085</v>
      </c>
      <c r="J26" s="10">
        <f>'[1]17'!M$45*$E26/100</f>
        <v>45</v>
      </c>
      <c r="K26" s="10">
        <f>'[1]17'!O$45*$E26/100</f>
        <v>1.15</v>
      </c>
      <c r="L26" s="11">
        <f>'[1]17'!R$45*$E26/100</f>
        <v>0.045</v>
      </c>
      <c r="M26" s="12">
        <f>'[1]17'!AA$45*$E26/100</f>
        <v>2.75</v>
      </c>
      <c r="N26" s="13">
        <f>'[1]17'!AI$45*$E26/100</f>
        <v>0.002</v>
      </c>
      <c r="O26" s="13">
        <f>'[1]17'!AJ$45*$E26/100</f>
        <v>0.005</v>
      </c>
      <c r="P26" s="10">
        <f>'[1]17'!AP$45*$E26/100</f>
        <v>0</v>
      </c>
      <c r="Q26" s="11">
        <f>'[1]17'!AW$45*$E26/100</f>
        <v>0</v>
      </c>
      <c r="R26" s="11">
        <f>'[1]17'!AX$45*$E26/100</f>
        <v>0.115</v>
      </c>
    </row>
    <row r="27" spans="3:18" ht="13.5">
      <c r="C27" s="1">
        <v>17065</v>
      </c>
      <c r="D27" t="s">
        <v>41</v>
      </c>
      <c r="E27">
        <v>0.01</v>
      </c>
      <c r="F27" s="10">
        <f>'[1]17'!G$67*$E27/100</f>
        <v>0.0371</v>
      </c>
      <c r="G27" s="11">
        <f>'[1]17'!I$67*$E27/100</f>
        <v>0.00106</v>
      </c>
      <c r="H27" s="11">
        <f>'[1]17'!J$67*$E27/100</f>
        <v>0.0006200000000000001</v>
      </c>
      <c r="I27" s="11">
        <f>'[1]17'!K$67*$E27/100</f>
        <v>0.006829999999999999</v>
      </c>
      <c r="J27" s="10">
        <f>'[1]17'!M$67*$E27/100</f>
        <v>0.0035000000000000005</v>
      </c>
      <c r="K27" s="10">
        <f>'[1]17'!O$67*$E27/100</f>
        <v>0.033</v>
      </c>
      <c r="L27" s="11">
        <f>'[1]17'!R$67*$E27/100</f>
        <v>0.00137</v>
      </c>
      <c r="M27" s="12">
        <f>'[1]17'!AA$67*$E27/100</f>
        <v>0.0007000000000000001</v>
      </c>
      <c r="N27" s="13">
        <f>'[1]17'!AI$67*$E27/100</f>
        <v>5.999999999999999E-06</v>
      </c>
      <c r="O27" s="13">
        <f>'[1]17'!AJ$67*$E27/100</f>
        <v>1.8E-05</v>
      </c>
      <c r="P27" s="10">
        <f>'[1]17'!AP$67*$E27/100</f>
        <v>0.0001</v>
      </c>
      <c r="Q27" s="11">
        <f>'[1]17'!AW$67*$E27/100</f>
        <v>0</v>
      </c>
      <c r="R27" s="11">
        <f>'[1]17'!AX$67*$E27/100</f>
        <v>1E-05</v>
      </c>
    </row>
    <row r="28" spans="4:18" ht="13.5">
      <c r="D28" t="s">
        <v>49</v>
      </c>
      <c r="E28">
        <f>SUM(E23:E27)</f>
        <v>92.01</v>
      </c>
      <c r="F28" s="10">
        <f aca="true" t="shared" si="2" ref="F28:R28">SUM(F23:F27)</f>
        <v>115.4671</v>
      </c>
      <c r="G28" s="11">
        <f t="shared" si="2"/>
        <v>3.0360600000000004</v>
      </c>
      <c r="H28" s="11">
        <f t="shared" si="2"/>
        <v>4.73262</v>
      </c>
      <c r="I28" s="11">
        <f t="shared" si="2"/>
        <v>15.633830000000003</v>
      </c>
      <c r="J28" s="10">
        <f t="shared" si="2"/>
        <v>46.453500000000005</v>
      </c>
      <c r="K28" s="10">
        <f t="shared" si="2"/>
        <v>22.153</v>
      </c>
      <c r="L28" s="11">
        <f t="shared" si="2"/>
        <v>0.69137</v>
      </c>
      <c r="M28" s="12">
        <f t="shared" si="2"/>
        <v>219.0507</v>
      </c>
      <c r="N28" s="13">
        <f t="shared" si="2"/>
        <v>0.08410600000000001</v>
      </c>
      <c r="O28" s="13">
        <f t="shared" si="2"/>
        <v>0.08011800000000001</v>
      </c>
      <c r="P28" s="10">
        <f t="shared" si="2"/>
        <v>31.9901</v>
      </c>
      <c r="Q28" s="11">
        <f t="shared" si="2"/>
        <v>3.311</v>
      </c>
      <c r="R28" s="11">
        <f t="shared" si="2"/>
        <v>0.11501</v>
      </c>
    </row>
    <row r="29" spans="2:18" ht="13.5">
      <c r="B29" s="1" t="s">
        <v>50</v>
      </c>
      <c r="C29" s="1">
        <v>6182</v>
      </c>
      <c r="D29" t="s">
        <v>51</v>
      </c>
      <c r="E29">
        <v>25</v>
      </c>
      <c r="F29" s="10">
        <f>'[1]6'!G$194*$E29/100</f>
        <v>4.75</v>
      </c>
      <c r="G29" s="11">
        <f>'[1]6'!I$194*$E29/100</f>
        <v>0.175</v>
      </c>
      <c r="H29" s="11">
        <f>'[1]6'!J$194*$E29/100</f>
        <v>0.025</v>
      </c>
      <c r="I29" s="11">
        <f>'[1]6'!K$194*$E29/100</f>
        <v>1.175</v>
      </c>
      <c r="J29" s="10">
        <f>'[1]6'!M$194*$E29/100</f>
        <v>0.75</v>
      </c>
      <c r="K29" s="10">
        <f>'[1]6'!O$194*$E29/100</f>
        <v>1.75</v>
      </c>
      <c r="L29" s="11">
        <f>'[1]6'!R$194*$E29/100</f>
        <v>0.05</v>
      </c>
      <c r="M29" s="12">
        <f>'[1]6'!AA$194*$E29/100</f>
        <v>11.25</v>
      </c>
      <c r="N29" s="13">
        <f>'[1]6'!AI$194*$E29/100</f>
        <v>0.0125</v>
      </c>
      <c r="O29" s="13">
        <f>'[1]6'!AJ$194*$E29/100</f>
        <v>0.005</v>
      </c>
      <c r="P29" s="10">
        <f>'[1]6'!AP$194*$E29/100</f>
        <v>3.75</v>
      </c>
      <c r="Q29" s="11">
        <f>'[1]6'!AW$194*$E29/100</f>
        <v>0.25</v>
      </c>
      <c r="R29" s="11">
        <f>'[1]6'!AX$194*$E29/100</f>
        <v>0</v>
      </c>
    </row>
    <row r="30" spans="3:18" ht="13.5">
      <c r="C30" s="1">
        <v>6267</v>
      </c>
      <c r="D30" t="s">
        <v>52</v>
      </c>
      <c r="E30">
        <v>8</v>
      </c>
      <c r="F30" s="10">
        <f>'[1]6'!G$284*$E30/100</f>
        <v>1.6</v>
      </c>
      <c r="G30" s="11">
        <f>'[1]6'!I$284*$E30/100</f>
        <v>0.17600000000000002</v>
      </c>
      <c r="H30" s="11">
        <f>'[1]6'!J$284*$E30/100</f>
        <v>0.032</v>
      </c>
      <c r="I30" s="11">
        <f>'[1]6'!K$284*$E30/100</f>
        <v>0.248</v>
      </c>
      <c r="J30" s="10">
        <f>'[1]6'!M$284*$E30/100</f>
        <v>1.28</v>
      </c>
      <c r="K30" s="10">
        <f>'[1]6'!O$284*$E30/100</f>
        <v>3.92</v>
      </c>
      <c r="L30" s="11">
        <f>'[1]6'!R$284*$E30/100</f>
        <v>0.16</v>
      </c>
      <c r="M30" s="12">
        <f>'[1]6'!AA$284*$E30/100</f>
        <v>28</v>
      </c>
      <c r="N30" s="13">
        <f>'[1]6'!AI$284*$E30/100</f>
        <v>0.0088</v>
      </c>
      <c r="O30" s="13">
        <f>'[1]6'!AJ$284*$E30/100</f>
        <v>0.016</v>
      </c>
      <c r="P30" s="10">
        <f>'[1]6'!AP$284*$E30/100</f>
        <v>2.8</v>
      </c>
      <c r="Q30" s="11">
        <f>'[1]6'!AW$284*$E30/100</f>
        <v>0.22399999999999998</v>
      </c>
      <c r="R30" s="11">
        <f>'[1]6'!AX$284*$E30/100</f>
        <v>0</v>
      </c>
    </row>
    <row r="31" spans="3:18" ht="13.5">
      <c r="C31" s="1">
        <v>6180</v>
      </c>
      <c r="D31" t="s">
        <v>53</v>
      </c>
      <c r="E31">
        <v>6</v>
      </c>
      <c r="F31" s="10">
        <f>'[1]6'!G$191*$E31/100</f>
        <v>4.92</v>
      </c>
      <c r="G31" s="11">
        <f>'[1]6'!I$191*$E31/100</f>
        <v>0.13799999999999998</v>
      </c>
      <c r="H31" s="11">
        <f>'[1]6'!J$191*$E31/100</f>
        <v>0.03</v>
      </c>
      <c r="I31" s="11">
        <f>'[1]6'!K$191*$E31/100</f>
        <v>1.068</v>
      </c>
      <c r="J31" s="10">
        <f>'[1]6'!M$191*$E31/100</f>
        <v>12.6</v>
      </c>
      <c r="K31" s="10">
        <f>'[1]6'!O$191*$E31/100</f>
        <v>0.12</v>
      </c>
      <c r="L31" s="11">
        <f>'[1]6'!R$191*$E31/100</f>
        <v>0.024000000000000004</v>
      </c>
      <c r="M31" s="12">
        <f>'[1]6'!AA$191*$E31/100</f>
        <v>0.3</v>
      </c>
      <c r="N31" s="13">
        <f>'[1]6'!AI$191*$E31/100</f>
        <v>0.0018</v>
      </c>
      <c r="O31" s="13">
        <f>'[1]6'!AJ$191*$E31/100</f>
        <v>0.0030000000000000005</v>
      </c>
      <c r="P31" s="10">
        <f>'[1]6'!AP$191*$E31/100</f>
        <v>0.12</v>
      </c>
      <c r="Q31" s="11">
        <f>'[1]6'!AW$191*$E31/100</f>
        <v>0.19799999999999998</v>
      </c>
      <c r="R31" s="11">
        <f>'[1]6'!AX$191*$E31/100</f>
        <v>0.03</v>
      </c>
    </row>
    <row r="32" spans="3:18" ht="13.5">
      <c r="C32" s="1">
        <v>17027</v>
      </c>
      <c r="D32" t="s">
        <v>40</v>
      </c>
      <c r="E32">
        <v>1.3</v>
      </c>
      <c r="F32" s="10">
        <f>'[1]17'!G$29*$E32/100</f>
        <v>3.055</v>
      </c>
      <c r="G32" s="11">
        <f>'[1]17'!I$29*$E32/100</f>
        <v>0.091</v>
      </c>
      <c r="H32" s="11">
        <f>'[1]17'!J$29*$E32/100</f>
        <v>0.0559</v>
      </c>
      <c r="I32" s="11">
        <f>'[1]17'!K$29*$E32/100</f>
        <v>0.5473</v>
      </c>
      <c r="J32" s="10">
        <f>'[1]17'!M$29*$E32/100</f>
        <v>221</v>
      </c>
      <c r="K32" s="10">
        <f>'[1]17'!O$29*$E32/100</f>
        <v>0.338</v>
      </c>
      <c r="L32" s="11">
        <f>'[1]17'!R$29*$E32/100</f>
        <v>0.0052</v>
      </c>
      <c r="M32" s="12">
        <f>'[1]17'!AA$29*$E32/100</f>
        <v>0</v>
      </c>
      <c r="N32" s="13">
        <f>'[1]17'!AI$29*$E32/100</f>
        <v>0.00039</v>
      </c>
      <c r="O32" s="13">
        <f>'[1]17'!AJ$29*$E32/100</f>
        <v>0.0010400000000000001</v>
      </c>
      <c r="P32" s="10">
        <f>'[1]17'!AP$29*$E32/100</f>
        <v>0</v>
      </c>
      <c r="Q32" s="11">
        <f>'[1]17'!AW$29*$E32/100</f>
        <v>0.0039000000000000003</v>
      </c>
      <c r="R32" s="11">
        <f>'[1]17'!AX$29*$E32/100</f>
        <v>0.5616</v>
      </c>
    </row>
    <row r="33" spans="3:18" ht="13.5">
      <c r="C33" s="1">
        <v>17012</v>
      </c>
      <c r="D33" t="s">
        <v>32</v>
      </c>
      <c r="E33">
        <v>0.1</v>
      </c>
      <c r="F33" s="10">
        <f>'[1]17'!G$13*$E33/100</f>
        <v>0</v>
      </c>
      <c r="G33" s="11">
        <f>'[1]17'!I$13*$E33/100</f>
        <v>0</v>
      </c>
      <c r="H33" s="11">
        <f>'[1]17'!J$13*$E33/100</f>
        <v>0</v>
      </c>
      <c r="I33" s="11">
        <f>'[1]17'!K$13*$E33/100</f>
        <v>0</v>
      </c>
      <c r="J33" s="10">
        <f>'[1]17'!M$13*$E33/100</f>
        <v>39</v>
      </c>
      <c r="K33" s="10">
        <f>'[1]17'!O$13*$E33/100</f>
        <v>0.022000000000000002</v>
      </c>
      <c r="L33" s="11">
        <f>'[1]17'!R$13*$E33/100</f>
        <v>0</v>
      </c>
      <c r="M33" s="12">
        <f>'[1]17'!AA$13*$E33/100</f>
        <v>0</v>
      </c>
      <c r="N33" s="13">
        <f>'[1]17'!AI$13*$E33/100</f>
        <v>0</v>
      </c>
      <c r="O33" s="13">
        <f>'[1]17'!AJ$13*$E33/100</f>
        <v>0</v>
      </c>
      <c r="P33" s="10">
        <f>'[1]17'!AP$13*$E33/100</f>
        <v>0</v>
      </c>
      <c r="Q33" s="11">
        <f>'[1]17'!AW$13*$E33/100</f>
        <v>0</v>
      </c>
      <c r="R33" s="11">
        <f>'[1]17'!AX$13*$E33/100</f>
        <v>0.09910000000000001</v>
      </c>
    </row>
    <row r="34" spans="4:18" ht="13.5">
      <c r="D34" t="s">
        <v>54</v>
      </c>
      <c r="E34">
        <v>160</v>
      </c>
      <c r="F34" s="10"/>
      <c r="G34" s="11"/>
      <c r="H34" s="11"/>
      <c r="I34" s="11"/>
      <c r="J34" s="10"/>
      <c r="K34" s="10"/>
      <c r="L34" s="11"/>
      <c r="M34" s="12"/>
      <c r="N34" s="13"/>
      <c r="O34" s="13"/>
      <c r="P34" s="10"/>
      <c r="Q34" s="11"/>
      <c r="R34" s="11"/>
    </row>
    <row r="35" spans="4:18" ht="13.5">
      <c r="D35" t="s">
        <v>55</v>
      </c>
      <c r="E35">
        <f>SUM(E29:E33)</f>
        <v>40.4</v>
      </c>
      <c r="F35" s="10">
        <f aca="true" t="shared" si="3" ref="F35:R35">SUM(F29:F33)</f>
        <v>14.325</v>
      </c>
      <c r="G35" s="11">
        <f t="shared" si="3"/>
        <v>0.58</v>
      </c>
      <c r="H35" s="11">
        <f t="shared" si="3"/>
        <v>0.1429</v>
      </c>
      <c r="I35" s="11">
        <f t="shared" si="3"/>
        <v>3.0383</v>
      </c>
      <c r="J35" s="10">
        <f t="shared" si="3"/>
        <v>274.63</v>
      </c>
      <c r="K35" s="10">
        <f t="shared" si="3"/>
        <v>6.15</v>
      </c>
      <c r="L35" s="11">
        <f t="shared" si="3"/>
        <v>0.23920000000000002</v>
      </c>
      <c r="M35" s="12">
        <f t="shared" si="3"/>
        <v>39.55</v>
      </c>
      <c r="N35" s="13">
        <f t="shared" si="3"/>
        <v>0.02349</v>
      </c>
      <c r="O35" s="13">
        <f t="shared" si="3"/>
        <v>0.02504</v>
      </c>
      <c r="P35" s="10">
        <f t="shared" si="3"/>
        <v>6.67</v>
      </c>
      <c r="Q35" s="11">
        <f t="shared" si="3"/>
        <v>0.6759</v>
      </c>
      <c r="R35" s="11">
        <f t="shared" si="3"/>
        <v>0.6907</v>
      </c>
    </row>
    <row r="36" spans="2:18" ht="13.5">
      <c r="B36" s="1" t="s">
        <v>56</v>
      </c>
      <c r="C36" s="1">
        <v>7150</v>
      </c>
      <c r="D36" t="s">
        <v>57</v>
      </c>
      <c r="E36">
        <v>70</v>
      </c>
      <c r="F36" s="10">
        <f>'[1]7'!G$164*$E36/100</f>
        <v>30.1</v>
      </c>
      <c r="G36" s="11">
        <f>'[1]7'!I$164*$E36/100</f>
        <v>0.07</v>
      </c>
      <c r="H36" s="11">
        <f>'[1]7'!J$164*$E36/100</f>
        <v>0.14</v>
      </c>
      <c r="I36" s="11">
        <f>'[1]7'!K$164*$E36/100</f>
        <v>7.98</v>
      </c>
      <c r="J36" s="10">
        <f>'[1]7'!M$164*$E36/100</f>
        <v>4.2</v>
      </c>
      <c r="K36" s="10">
        <f>'[1]7'!O$164*$E36/100</f>
        <v>2.1</v>
      </c>
      <c r="L36" s="11">
        <f>'[1]7'!R$164*$E36/100</f>
        <v>0.07</v>
      </c>
      <c r="M36" s="12">
        <f>'[1]7'!AA$164*$E36/100</f>
        <v>0</v>
      </c>
      <c r="N36" s="13">
        <f>'[1]7'!AI$164*$E36/100</f>
        <v>0</v>
      </c>
      <c r="O36" s="13">
        <f>'[1]7'!AJ$164*$E36/100</f>
        <v>0</v>
      </c>
      <c r="P36" s="10">
        <f>'[1]7'!AP$164*$E36/100</f>
        <v>0.7</v>
      </c>
      <c r="Q36" s="11">
        <f>'[1]7'!AW$164*$E36/100</f>
        <v>0</v>
      </c>
      <c r="R36" s="11">
        <f>'[1]7'!AX$164*$E36/100</f>
        <v>0</v>
      </c>
    </row>
    <row r="37" spans="3:18" ht="13.5">
      <c r="C37" s="1">
        <v>7119</v>
      </c>
      <c r="D37" t="s">
        <v>58</v>
      </c>
      <c r="E37">
        <v>30</v>
      </c>
      <c r="F37" s="10">
        <f>'[1]7'!G$130*$E37/100</f>
        <v>14.1</v>
      </c>
      <c r="G37" s="11">
        <f>'[1]7'!I$130*$E37/100</f>
        <v>0.09</v>
      </c>
      <c r="H37" s="11">
        <f>'[1]7'!J$130*$E37/100</f>
        <v>0.09</v>
      </c>
      <c r="I37" s="11">
        <f>'[1]7'!K$130*$E37/100</f>
        <v>3.63</v>
      </c>
      <c r="J37" s="10">
        <f>'[1]7'!M$130*$E37/100</f>
        <v>0.6</v>
      </c>
      <c r="K37" s="10">
        <f>'[1]7'!O$130*$E37/100</f>
        <v>1.5</v>
      </c>
      <c r="L37" s="11">
        <f>'[1]7'!R$130*$E37/100</f>
        <v>0.09</v>
      </c>
      <c r="M37" s="12">
        <f>'[1]7'!AA$130*$E37/100</f>
        <v>0</v>
      </c>
      <c r="N37" s="13">
        <f>'[1]7'!AI$130*$E37/100</f>
        <v>0.006</v>
      </c>
      <c r="O37" s="13">
        <f>'[1]7'!AJ$130*$E37/100</f>
        <v>0</v>
      </c>
      <c r="P37" s="10">
        <f>'[1]7'!AP$130*$E37/100</f>
        <v>0</v>
      </c>
      <c r="Q37" s="11">
        <f>'[1]7'!AW$130*$E37/100</f>
        <v>0.03</v>
      </c>
      <c r="R37" s="11">
        <f>'[1]7'!AX$130*$E37/100</f>
        <v>0</v>
      </c>
    </row>
    <row r="38" spans="3:18" ht="13.5">
      <c r="C38" s="1">
        <v>7035</v>
      </c>
      <c r="D38" t="s">
        <v>59</v>
      </c>
      <c r="E38">
        <v>12</v>
      </c>
      <c r="F38" s="10">
        <f>'[1]7'!G$37*$E38/100</f>
        <v>7.68</v>
      </c>
      <c r="G38" s="11">
        <f>'[1]7'!I$37*$E38/100</f>
        <v>0.06</v>
      </c>
      <c r="H38" s="11">
        <f>'[1]7'!J$37*$E38/100</f>
        <v>0.012000000000000002</v>
      </c>
      <c r="I38" s="11">
        <f>'[1]7'!K$37*$E38/100</f>
        <v>1.8360000000000003</v>
      </c>
      <c r="J38" s="10">
        <f>'[1]7'!M$37*$E38/100</f>
        <v>0.48</v>
      </c>
      <c r="K38" s="10">
        <f>'[1]7'!O$37*$E38/100</f>
        <v>0.96</v>
      </c>
      <c r="L38" s="11">
        <f>'[1]7'!R$37*$E38/100</f>
        <v>0.04800000000000001</v>
      </c>
      <c r="M38" s="12">
        <f>'[1]7'!AA$37*$E38/100</f>
        <v>4.08</v>
      </c>
      <c r="N38" s="13">
        <f>'[1]7'!AI$37*$E38/100</f>
        <v>0.006000000000000001</v>
      </c>
      <c r="O38" s="13">
        <f>'[1]7'!AJ$37*$E38/100</f>
        <v>0.0024</v>
      </c>
      <c r="P38" s="10">
        <f>'[1]7'!AP$37*$E38/100</f>
        <v>1.8</v>
      </c>
      <c r="Q38" s="11">
        <f>'[1]7'!AW$37*$E38/100</f>
        <v>0.06</v>
      </c>
      <c r="R38" s="11">
        <f>'[1]7'!AX$37*$E38/100</f>
        <v>0</v>
      </c>
    </row>
    <row r="39" spans="4:18" ht="13.5">
      <c r="D39" t="s">
        <v>60</v>
      </c>
      <c r="E39">
        <v>0.1</v>
      </c>
      <c r="F39" s="10"/>
      <c r="G39" s="11"/>
      <c r="H39" s="11"/>
      <c r="I39" s="11"/>
      <c r="J39" s="10"/>
      <c r="K39" s="10"/>
      <c r="L39" s="11"/>
      <c r="M39" s="12"/>
      <c r="N39" s="13"/>
      <c r="O39" s="13"/>
      <c r="P39" s="10"/>
      <c r="Q39" s="11"/>
      <c r="R39" s="11"/>
    </row>
    <row r="40" spans="3:18" ht="13.5">
      <c r="C40" s="1">
        <v>9028</v>
      </c>
      <c r="D40" t="s">
        <v>61</v>
      </c>
      <c r="E40">
        <v>2.6</v>
      </c>
      <c r="F40" s="10">
        <f>'[1]9'!G$29*$E40/100</f>
        <v>0.07800000000000001</v>
      </c>
      <c r="G40" s="11">
        <f>'[1]9'!I$29*$E40/100</f>
        <v>0</v>
      </c>
      <c r="H40" s="11">
        <f>'[1]9'!J$29*$E40/100</f>
        <v>0</v>
      </c>
      <c r="I40" s="11">
        <f>'[1]9'!K$29*$E40/100</f>
        <v>0.03900000000000001</v>
      </c>
      <c r="J40" s="10">
        <f>'[1]9'!M$29*$E40/100</f>
        <v>0.052000000000000005</v>
      </c>
      <c r="K40" s="10">
        <f>'[1]9'!O$29*$E40/100</f>
        <v>0.26</v>
      </c>
      <c r="L40" s="11">
        <f>'[1]9'!R$29*$E40/100</f>
        <v>0.0052</v>
      </c>
      <c r="M40" s="12">
        <f>'[1]9'!AA$29*$E40/100</f>
        <v>0</v>
      </c>
      <c r="N40" s="13">
        <f>'[1]9'!AI$29*$E40/100</f>
        <v>0</v>
      </c>
      <c r="O40" s="13">
        <f>'[1]9'!AJ$29*$E40/100</f>
        <v>0</v>
      </c>
      <c r="P40" s="10">
        <f>'[1]9'!AP$29*$E40/100</f>
        <v>0</v>
      </c>
      <c r="Q40" s="11">
        <f>'[1]9'!AW$29*$E40/100</f>
        <v>0.03900000000000001</v>
      </c>
      <c r="R40" s="11">
        <f>'[1]9'!AX$29*$E40/100</f>
        <v>0</v>
      </c>
    </row>
    <row r="41" spans="3:18" ht="13.5">
      <c r="C41" s="1">
        <v>3003</v>
      </c>
      <c r="D41" t="s">
        <v>62</v>
      </c>
      <c r="E41">
        <v>2</v>
      </c>
      <c r="F41" s="10">
        <f>'[1]3'!G$4*$E41/100</f>
        <v>7.68</v>
      </c>
      <c r="G41" s="11">
        <f>'[1]3'!I$4*$E41/100</f>
        <v>0</v>
      </c>
      <c r="H41" s="11">
        <f>'[1]3'!J$4*$E41/100</f>
        <v>0</v>
      </c>
      <c r="I41" s="11">
        <f>'[1]3'!K$4*$E41/100</f>
        <v>1.984</v>
      </c>
      <c r="J41" s="10">
        <f>'[1]3'!M$4*$E41/100</f>
        <v>0.02</v>
      </c>
      <c r="K41" s="10">
        <f>'[1]3'!O$4*$E41/100</f>
        <v>0.02</v>
      </c>
      <c r="L41" s="11">
        <f>'[1]3'!R$4*$E41/100</f>
        <v>0</v>
      </c>
      <c r="M41" s="12">
        <f>'[1]3'!AA$4*$E41/100</f>
        <v>0</v>
      </c>
      <c r="N41" s="13">
        <f>'[1]3'!AI$4*$E41/100</f>
        <v>0</v>
      </c>
      <c r="O41" s="13">
        <f>'[1]3'!AJ$4*$E41/100</f>
        <v>0</v>
      </c>
      <c r="P41" s="10">
        <f>'[1]3'!AP$4*$E41/100</f>
        <v>0</v>
      </c>
      <c r="Q41" s="11">
        <f>'[1]3'!AW$4*$E41/100</f>
        <v>0</v>
      </c>
      <c r="R41" s="11">
        <f>'[1]3'!AX$4*$E41/100</f>
        <v>0</v>
      </c>
    </row>
    <row r="42" spans="4:18" ht="13.5">
      <c r="D42" t="s">
        <v>63</v>
      </c>
      <c r="E42">
        <f>SUM(E36:E41)</f>
        <v>116.69999999999999</v>
      </c>
      <c r="F42" s="10">
        <f aca="true" t="shared" si="4" ref="F42:R42">SUM(F36:F41)</f>
        <v>59.638000000000005</v>
      </c>
      <c r="G42" s="11">
        <f t="shared" si="4"/>
        <v>0.22</v>
      </c>
      <c r="H42" s="11">
        <f t="shared" si="4"/>
        <v>0.24200000000000002</v>
      </c>
      <c r="I42" s="11">
        <f t="shared" si="4"/>
        <v>15.469</v>
      </c>
      <c r="J42" s="10">
        <f t="shared" si="4"/>
        <v>5.3519999999999985</v>
      </c>
      <c r="K42" s="10">
        <f t="shared" si="4"/>
        <v>4.84</v>
      </c>
      <c r="L42" s="11">
        <f t="shared" si="4"/>
        <v>0.21320000000000003</v>
      </c>
      <c r="M42" s="12">
        <f t="shared" si="4"/>
        <v>4.08</v>
      </c>
      <c r="N42" s="13">
        <f t="shared" si="4"/>
        <v>0.012</v>
      </c>
      <c r="O42" s="13">
        <f t="shared" si="4"/>
        <v>0.0024</v>
      </c>
      <c r="P42" s="10">
        <f t="shared" si="4"/>
        <v>2.5</v>
      </c>
      <c r="Q42" s="11">
        <f t="shared" si="4"/>
        <v>0.129</v>
      </c>
      <c r="R42" s="11">
        <f t="shared" si="4"/>
        <v>0</v>
      </c>
    </row>
    <row r="43" spans="4:18" ht="13.5">
      <c r="D43" t="s">
        <v>64</v>
      </c>
      <c r="E43">
        <f>SUM(E4:E4,E6:E21,E23:E27,E29:E34,E36:E41)</f>
        <v>836.02</v>
      </c>
      <c r="F43" s="10">
        <f aca="true" t="shared" si="5" ref="F43:R43">SUM(F4:F4,F6:F21,F23:F27,F29:F34,F36:F41)</f>
        <v>692.6122</v>
      </c>
      <c r="G43" s="11">
        <f t="shared" si="5"/>
        <v>34.16812000000001</v>
      </c>
      <c r="H43" s="11">
        <f t="shared" si="5"/>
        <v>23.182140000000008</v>
      </c>
      <c r="I43" s="11">
        <f t="shared" si="5"/>
        <v>89.82396</v>
      </c>
      <c r="J43" s="10">
        <f t="shared" si="5"/>
        <v>1341.4989999999998</v>
      </c>
      <c r="K43" s="10">
        <f t="shared" si="5"/>
        <v>410.789</v>
      </c>
      <c r="L43" s="11">
        <f t="shared" si="5"/>
        <v>3.7231399999999994</v>
      </c>
      <c r="M43" s="12">
        <f t="shared" si="5"/>
        <v>493.3814</v>
      </c>
      <c r="N43" s="13">
        <f t="shared" si="5"/>
        <v>0.4499520000000001</v>
      </c>
      <c r="O43" s="13">
        <f t="shared" si="5"/>
        <v>0.696226</v>
      </c>
      <c r="P43" s="10">
        <f t="shared" si="5"/>
        <v>119.04020000000001</v>
      </c>
      <c r="Q43" s="11">
        <f t="shared" si="5"/>
        <v>13.743900000000002</v>
      </c>
      <c r="R43" s="11">
        <f t="shared" si="5"/>
        <v>3.4981199999999997</v>
      </c>
    </row>
    <row r="44" spans="6:18" ht="13.5">
      <c r="F44" s="10"/>
      <c r="G44" s="11"/>
      <c r="H44" s="11"/>
      <c r="I44" s="11"/>
      <c r="J44" s="10"/>
      <c r="K44" s="10"/>
      <c r="L44" s="11"/>
      <c r="M44" s="12"/>
      <c r="N44" s="13"/>
      <c r="O44" s="13"/>
      <c r="P44" s="10"/>
      <c r="Q44" s="11"/>
      <c r="R44" s="11"/>
    </row>
    <row r="45" spans="6:18" ht="13.5">
      <c r="F45" s="10"/>
      <c r="G45" s="11"/>
      <c r="H45" s="11"/>
      <c r="I45" s="11"/>
      <c r="J45" s="10"/>
      <c r="K45" s="10"/>
      <c r="L45" s="11"/>
      <c r="M45" s="12"/>
      <c r="N45" s="13"/>
      <c r="O45" s="13"/>
      <c r="P45" s="10"/>
      <c r="Q45" s="11"/>
      <c r="R45" s="11"/>
    </row>
    <row r="46" spans="6:18" ht="13.5">
      <c r="F46" s="10"/>
      <c r="G46" s="11"/>
      <c r="H46" s="11"/>
      <c r="I46" s="11"/>
      <c r="J46" s="10"/>
      <c r="K46" s="10"/>
      <c r="L46" s="11"/>
      <c r="M46" s="12"/>
      <c r="N46" s="13"/>
      <c r="O46" s="13"/>
      <c r="P46" s="10"/>
      <c r="Q46" s="11"/>
      <c r="R46" s="11"/>
    </row>
    <row r="48" spans="6:18" ht="13.5">
      <c r="F48" s="10"/>
      <c r="G48" s="11"/>
      <c r="H48" s="11"/>
      <c r="I48" s="11"/>
      <c r="J48" s="10"/>
      <c r="K48" s="10"/>
      <c r="L48" s="11"/>
      <c r="M48" s="12"/>
      <c r="N48" s="13"/>
      <c r="O48" s="13"/>
      <c r="P48" s="10"/>
      <c r="Q48" s="11"/>
      <c r="R48" s="11"/>
    </row>
    <row r="49" spans="6:18" ht="13.5">
      <c r="F49" s="10"/>
      <c r="G49" s="11"/>
      <c r="H49" s="11"/>
      <c r="I49" s="11"/>
      <c r="J49" s="10"/>
      <c r="K49" s="10"/>
      <c r="L49" s="11"/>
      <c r="M49" s="12"/>
      <c r="N49" s="13"/>
      <c r="O49" s="13"/>
      <c r="P49" s="10"/>
      <c r="Q49" s="11"/>
      <c r="R49" s="11"/>
    </row>
    <row r="50" spans="6:18" ht="13.5">
      <c r="F50" s="10"/>
      <c r="G50" s="11"/>
      <c r="H50" s="11"/>
      <c r="I50" s="11"/>
      <c r="J50" s="10"/>
      <c r="K50" s="10"/>
      <c r="L50" s="11"/>
      <c r="M50" s="12"/>
      <c r="N50" s="13"/>
      <c r="O50" s="13"/>
      <c r="P50" s="10"/>
      <c r="Q50" s="11"/>
      <c r="R50" s="11"/>
    </row>
    <row r="52" spans="6:18" ht="13.5">
      <c r="F52" s="10"/>
      <c r="G52" s="11"/>
      <c r="H52" s="11"/>
      <c r="I52" s="11"/>
      <c r="J52" s="10"/>
      <c r="K52" s="10"/>
      <c r="L52" s="11"/>
      <c r="M52" s="12"/>
      <c r="N52" s="13"/>
      <c r="O52" s="13"/>
      <c r="P52" s="10"/>
      <c r="Q52" s="11"/>
      <c r="R52" s="11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kyusyoku</dc:creator>
  <cp:keywords/>
  <dc:description/>
  <cp:lastModifiedBy>kyusyoku</cp:lastModifiedBy>
  <dcterms:created xsi:type="dcterms:W3CDTF">2008-09-03T09:47:55Z</dcterms:created>
  <dcterms:modified xsi:type="dcterms:W3CDTF">2008-09-03T09:48:10Z</dcterms:modified>
  <cp:category/>
  <cp:version/>
  <cp:contentType/>
  <cp:contentStatus/>
</cp:coreProperties>
</file>