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108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<sst xmlns="http://schemas.openxmlformats.org/spreadsheetml/2006/main" count="89" uniqueCount="70">
  <si>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</si>
  <si>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</si>
  <si>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</si>
  <si>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</si>
  <si>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</si>
  <si>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</si>
  <si>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</si>
  <si>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</si>
  <si>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</si>
  <si>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</si>
  <si>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</si>
  <si>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</si>
  <si>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</si>
  <si>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</si>
  <si>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</si>
  <si>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</si>
  <si>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</si>
  <si>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</si>
  <si>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</si>
  <si>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</si>
  <si>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</si>
  <si>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</si>
  <si>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</si>
  <si>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ライス</t>
  </si>
  <si>
    <t>米・精白米（水稲）</t>
  </si>
  <si>
    <t>水</t>
  </si>
  <si>
    <t>Σ合計(4-4)</t>
  </si>
  <si>
    <t>チキンソテー</t>
  </si>
  <si>
    <t>若鶏・むね、皮なし-生</t>
  </si>
  <si>
    <t>食塩</t>
  </si>
  <si>
    <t>こしょう・混合、粉</t>
  </si>
  <si>
    <t>調合油</t>
  </si>
  <si>
    <t>たまねぎ・りん茎-生</t>
  </si>
  <si>
    <t>マッシュルーム・水煮缶詰</t>
  </si>
  <si>
    <t>有塩バター</t>
  </si>
  <si>
    <t>ぶどう酒・赤</t>
  </si>
  <si>
    <t>トマト加工品・ケチャップ</t>
  </si>
  <si>
    <t>ウスターソース</t>
  </si>
  <si>
    <t>ナツメグ・粉</t>
  </si>
  <si>
    <t>タイム・粉</t>
  </si>
  <si>
    <t>青ピーマン-生</t>
  </si>
  <si>
    <t>赤ピーマン-生</t>
  </si>
  <si>
    <t>黄ピーマン-生</t>
  </si>
  <si>
    <t>しめじ・ぶなしめじ-生</t>
  </si>
  <si>
    <t>Σ合計(7-27)</t>
  </si>
  <si>
    <t>かぼちゃとマカロニのサラダ</t>
  </si>
  <si>
    <t>かぼちゃ（西洋）-生</t>
  </si>
  <si>
    <t>にんじん・根、皮むき-生</t>
  </si>
  <si>
    <t>ブロッコリー・花序-生</t>
  </si>
  <si>
    <t>レタス・サニーレタス・葉-生</t>
  </si>
  <si>
    <t>マカロニ・スパゲッティ-乾</t>
  </si>
  <si>
    <t>マヨネーズ・卵黄型</t>
  </si>
  <si>
    <t>ヨーグルト・全脂無糖</t>
  </si>
  <si>
    <t>食塩</t>
  </si>
  <si>
    <t>Σ合計(29-37)</t>
  </si>
  <si>
    <t>小松菜のスープ</t>
  </si>
  <si>
    <t>こまつな・葉-生</t>
  </si>
  <si>
    <t>ｽｲｰﾄｺｰﾝ・未熟種子・ｶｰﾈﾙ-冷凍</t>
  </si>
  <si>
    <t>固形コンソメ</t>
  </si>
  <si>
    <t>オリーブ油</t>
  </si>
  <si>
    <t>Σ合計(39-45)</t>
  </si>
  <si>
    <t>ココアマロンプリン</t>
  </si>
  <si>
    <t>普通牛乳</t>
  </si>
  <si>
    <t>ココア・ピュアココア</t>
  </si>
  <si>
    <t>車糖・上白糖</t>
  </si>
  <si>
    <t>豚・ゼラチン</t>
  </si>
  <si>
    <t>くり・日本ぐり・甘露煮</t>
  </si>
  <si>
    <t>マロングラッセ</t>
  </si>
  <si>
    <t>Σ合計(47-53)</t>
  </si>
  <si>
    <t>Σ合計(4-53)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</si>
</sst>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59">
          <cell r="G59">
            <v>378</v>
          </cell>
          <cell r="I59">
            <v>13</v>
          </cell>
          <cell r="J59">
            <v>2.2</v>
          </cell>
          <cell r="K59">
            <v>72.2</v>
          </cell>
          <cell r="M59">
            <v>2</v>
          </cell>
          <cell r="O59">
            <v>18</v>
          </cell>
          <cell r="R59">
            <v>1.4</v>
          </cell>
          <cell r="AA59">
            <v>1</v>
          </cell>
          <cell r="AI59">
            <v>0.19</v>
          </cell>
          <cell r="AJ59">
            <v>0.06</v>
          </cell>
          <cell r="AP59">
            <v>0</v>
          </cell>
          <cell r="AW59">
            <v>2.7</v>
          </cell>
          <cell r="AX59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14">
          <cell r="G14">
            <v>238</v>
          </cell>
          <cell r="I14">
            <v>1.8</v>
          </cell>
          <cell r="J14">
            <v>0.4</v>
          </cell>
          <cell r="K14">
            <v>56.8</v>
          </cell>
          <cell r="M14">
            <v>7</v>
          </cell>
          <cell r="O14">
            <v>8</v>
          </cell>
          <cell r="R14">
            <v>0.6</v>
          </cell>
          <cell r="AA14">
            <v>3</v>
          </cell>
          <cell r="AI14">
            <v>0.07</v>
          </cell>
          <cell r="AJ14">
            <v>0.03</v>
          </cell>
          <cell r="AP14">
            <v>0</v>
          </cell>
          <cell r="AW14">
            <v>2.8</v>
          </cell>
          <cell r="AX14">
            <v>0</v>
          </cell>
        </row>
      </sheetData>
      <sheetData sheetId="6">
        <row r="53">
          <cell r="G53">
            <v>91</v>
          </cell>
          <cell r="I53">
            <v>1.9</v>
          </cell>
          <cell r="J53">
            <v>0.3</v>
          </cell>
          <cell r="K53">
            <v>20.6</v>
          </cell>
          <cell r="M53">
            <v>1</v>
          </cell>
          <cell r="O53">
            <v>15</v>
          </cell>
          <cell r="R53">
            <v>0.5</v>
          </cell>
          <cell r="AA53">
            <v>330</v>
          </cell>
          <cell r="AI53">
            <v>0.07</v>
          </cell>
          <cell r="AJ53">
            <v>0.09</v>
          </cell>
          <cell r="AP53">
            <v>43</v>
          </cell>
          <cell r="AW53">
            <v>3.5</v>
          </cell>
          <cell r="AX53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89">
          <cell r="G189">
            <v>99</v>
          </cell>
          <cell r="I189">
            <v>2.9</v>
          </cell>
          <cell r="J189">
            <v>1.5</v>
          </cell>
          <cell r="K189">
            <v>19.4</v>
          </cell>
          <cell r="M189">
            <v>1</v>
          </cell>
          <cell r="O189">
            <v>3</v>
          </cell>
          <cell r="R189">
            <v>0.2</v>
          </cell>
          <cell r="AA189">
            <v>6</v>
          </cell>
          <cell r="AI189">
            <v>0.11</v>
          </cell>
          <cell r="AJ189">
            <v>0.08</v>
          </cell>
          <cell r="AP189">
            <v>4</v>
          </cell>
          <cell r="AW189">
            <v>2.8</v>
          </cell>
          <cell r="AX189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62">
          <cell r="G262">
            <v>22</v>
          </cell>
          <cell r="I262">
            <v>0.9</v>
          </cell>
          <cell r="J262">
            <v>0.2</v>
          </cell>
          <cell r="K262">
            <v>5.1</v>
          </cell>
          <cell r="M262">
            <v>1</v>
          </cell>
          <cell r="O262">
            <v>11</v>
          </cell>
          <cell r="R262">
            <v>0.4</v>
          </cell>
          <cell r="AA262">
            <v>33</v>
          </cell>
          <cell r="AI262">
            <v>0.03</v>
          </cell>
          <cell r="AJ262">
            <v>0.03</v>
          </cell>
          <cell r="AP262">
            <v>76</v>
          </cell>
          <cell r="AW262">
            <v>2.3</v>
          </cell>
          <cell r="AX26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280">
          <cell r="G280">
            <v>33</v>
          </cell>
          <cell r="I280">
            <v>4.3</v>
          </cell>
          <cell r="J280">
            <v>0.5</v>
          </cell>
          <cell r="K280">
            <v>5.2</v>
          </cell>
          <cell r="M280">
            <v>20</v>
          </cell>
          <cell r="O280">
            <v>38</v>
          </cell>
          <cell r="R280">
            <v>1</v>
          </cell>
          <cell r="AA280">
            <v>67</v>
          </cell>
          <cell r="AI280">
            <v>0.14</v>
          </cell>
          <cell r="AJ280">
            <v>0.2</v>
          </cell>
          <cell r="AP280">
            <v>120</v>
          </cell>
          <cell r="AW280">
            <v>4.4</v>
          </cell>
          <cell r="AX280">
            <v>0.1</v>
          </cell>
        </row>
        <row r="337">
          <cell r="G337">
            <v>16</v>
          </cell>
          <cell r="I337">
            <v>1.2</v>
          </cell>
          <cell r="J337">
            <v>0.2</v>
          </cell>
          <cell r="K337">
            <v>3.2</v>
          </cell>
          <cell r="M337">
            <v>4</v>
          </cell>
          <cell r="O337">
            <v>66</v>
          </cell>
          <cell r="R337">
            <v>1.8</v>
          </cell>
          <cell r="AA337">
            <v>170</v>
          </cell>
          <cell r="AI337">
            <v>0.1</v>
          </cell>
          <cell r="AJ337">
            <v>0.1</v>
          </cell>
          <cell r="AP337">
            <v>17</v>
          </cell>
          <cell r="AW337">
            <v>2</v>
          </cell>
          <cell r="AX337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  <row r="35">
          <cell r="G35">
            <v>14</v>
          </cell>
          <cell r="I35">
            <v>3.4</v>
          </cell>
          <cell r="J35">
            <v>0.2</v>
          </cell>
          <cell r="K35">
            <v>3.3</v>
          </cell>
          <cell r="M35">
            <v>350</v>
          </cell>
          <cell r="O35">
            <v>8</v>
          </cell>
          <cell r="R35">
            <v>0.8</v>
          </cell>
          <cell r="AA35">
            <v>0</v>
          </cell>
          <cell r="AI35">
            <v>0.03</v>
          </cell>
          <cell r="AJ35">
            <v>0.24</v>
          </cell>
          <cell r="AP35">
            <v>0</v>
          </cell>
          <cell r="AW35">
            <v>3.2</v>
          </cell>
          <cell r="AX35">
            <v>0.9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  <row r="221">
          <cell r="G221">
            <v>108</v>
          </cell>
          <cell r="I221">
            <v>22.3</v>
          </cell>
          <cell r="J221">
            <v>1.5</v>
          </cell>
          <cell r="K221">
            <v>0</v>
          </cell>
          <cell r="M221">
            <v>42</v>
          </cell>
          <cell r="O221">
            <v>4</v>
          </cell>
          <cell r="R221">
            <v>0.2</v>
          </cell>
          <cell r="AA221">
            <v>8</v>
          </cell>
          <cell r="AI221">
            <v>0.08</v>
          </cell>
          <cell r="AJ221">
            <v>0.1</v>
          </cell>
          <cell r="AP221">
            <v>3</v>
          </cell>
          <cell r="AW221">
            <v>0</v>
          </cell>
          <cell r="AX221">
            <v>0.1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</sheetData>
      <sheetData sheetId="14">
        <row r="2">
          <cell r="G2">
            <v>921</v>
          </cell>
          <cell r="I2">
            <v>0</v>
          </cell>
          <cell r="J2">
            <v>100</v>
          </cell>
          <cell r="K2">
            <v>0</v>
          </cell>
          <cell r="M2">
            <v>0</v>
          </cell>
          <cell r="O2">
            <v>0</v>
          </cell>
          <cell r="R2">
            <v>0</v>
          </cell>
          <cell r="AA2">
            <v>15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5">
        <row r="120">
          <cell r="G120">
            <v>317</v>
          </cell>
          <cell r="I120">
            <v>1.1</v>
          </cell>
          <cell r="J120">
            <v>0.3</v>
          </cell>
          <cell r="K120">
            <v>77.4</v>
          </cell>
          <cell r="M120">
            <v>28</v>
          </cell>
          <cell r="O120">
            <v>8</v>
          </cell>
          <cell r="R120">
            <v>0.6</v>
          </cell>
          <cell r="AA120">
            <v>1</v>
          </cell>
          <cell r="AJ120">
            <v>0.03</v>
          </cell>
          <cell r="AP120">
            <v>0</v>
          </cell>
          <cell r="AX120">
            <v>0.1</v>
          </cell>
        </row>
      </sheetData>
      <sheetData sheetId="16">
        <row r="12">
          <cell r="G12">
            <v>73</v>
          </cell>
          <cell r="I12">
            <v>0.2</v>
          </cell>
          <cell r="J12">
            <v>0</v>
          </cell>
          <cell r="K12">
            <v>1.5</v>
          </cell>
          <cell r="M12">
            <v>2</v>
          </cell>
          <cell r="O12">
            <v>7</v>
          </cell>
          <cell r="R12">
            <v>0.4</v>
          </cell>
          <cell r="AA12">
            <v>0</v>
          </cell>
          <cell r="AI12">
            <v>0</v>
          </cell>
          <cell r="AJ12">
            <v>0.01</v>
          </cell>
          <cell r="AP12">
            <v>0</v>
          </cell>
          <cell r="AX12">
            <v>0</v>
          </cell>
        </row>
        <row r="49">
          <cell r="G49">
            <v>271</v>
          </cell>
          <cell r="I49">
            <v>18.5</v>
          </cell>
          <cell r="J49">
            <v>21.6</v>
          </cell>
          <cell r="K49">
            <v>42.4</v>
          </cell>
          <cell r="M49">
            <v>16</v>
          </cell>
          <cell r="O49">
            <v>140</v>
          </cell>
          <cell r="R49">
            <v>14</v>
          </cell>
          <cell r="AA49">
            <v>3</v>
          </cell>
          <cell r="AI49">
            <v>0.16</v>
          </cell>
          <cell r="AJ49">
            <v>0.22</v>
          </cell>
          <cell r="AP49">
            <v>0</v>
          </cell>
          <cell r="AW49">
            <v>23.9</v>
          </cell>
          <cell r="AX49">
            <v>0</v>
          </cell>
        </row>
      </sheetData>
      <sheetData sheetId="17">
        <row r="2">
          <cell r="G2">
            <v>117</v>
          </cell>
          <cell r="I2">
            <v>1</v>
          </cell>
          <cell r="J2">
            <v>0.1</v>
          </cell>
          <cell r="K2">
            <v>26.8</v>
          </cell>
          <cell r="M2">
            <v>3300</v>
          </cell>
          <cell r="O2">
            <v>58</v>
          </cell>
          <cell r="R2">
            <v>1.6</v>
          </cell>
          <cell r="AA2">
            <v>4</v>
          </cell>
          <cell r="AI2">
            <v>0.01</v>
          </cell>
          <cell r="AJ2">
            <v>0.02</v>
          </cell>
          <cell r="AP2">
            <v>0</v>
          </cell>
          <cell r="AW2">
            <v>0.5</v>
          </cell>
          <cell r="AX2">
            <v>8.4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8">
          <cell r="G38">
            <v>119</v>
          </cell>
          <cell r="I38">
            <v>1.7</v>
          </cell>
          <cell r="J38">
            <v>0</v>
          </cell>
          <cell r="K38">
            <v>27.4</v>
          </cell>
          <cell r="M38">
            <v>1300</v>
          </cell>
          <cell r="O38">
            <v>17</v>
          </cell>
          <cell r="R38">
            <v>0.7</v>
          </cell>
          <cell r="AA38">
            <v>56</v>
          </cell>
          <cell r="AI38">
            <v>0.08</v>
          </cell>
          <cell r="AJ38">
            <v>0.04</v>
          </cell>
          <cell r="AP38">
            <v>9</v>
          </cell>
          <cell r="AW38">
            <v>1.8</v>
          </cell>
          <cell r="AX38">
            <v>3.3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  <row r="73">
          <cell r="G73">
            <v>352</v>
          </cell>
          <cell r="I73">
            <v>6.5</v>
          </cell>
          <cell r="J73">
            <v>5.2</v>
          </cell>
          <cell r="K73">
            <v>69.8</v>
          </cell>
          <cell r="M73">
            <v>13</v>
          </cell>
          <cell r="O73">
            <v>1700</v>
          </cell>
          <cell r="R73">
            <v>110</v>
          </cell>
          <cell r="AA73">
            <v>82</v>
          </cell>
          <cell r="AI73">
            <v>0.09</v>
          </cell>
          <cell r="AJ73">
            <v>0.69</v>
          </cell>
          <cell r="AP73">
            <v>0</v>
          </cell>
          <cell r="AX73">
            <v>0</v>
          </cell>
        </row>
        <row r="76">
          <cell r="G76">
            <v>559</v>
          </cell>
          <cell r="I76">
            <v>5.7</v>
          </cell>
          <cell r="J76">
            <v>38.5</v>
          </cell>
          <cell r="K76">
            <v>47.5</v>
          </cell>
          <cell r="M76">
            <v>15</v>
          </cell>
          <cell r="O76">
            <v>160</v>
          </cell>
          <cell r="R76">
            <v>2.5</v>
          </cell>
          <cell r="AA76">
            <v>1</v>
          </cell>
          <cell r="AI76">
            <v>0.05</v>
          </cell>
          <cell r="AJ76">
            <v>0.1</v>
          </cell>
          <cell r="AP76">
            <v>0</v>
          </cell>
          <cell r="AX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B1">
      <pane xSplit="2" ySplit="3" topLeftCell="D3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51" sqref="D51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80</v>
      </c>
      <c r="F4" s="10">
        <f>'[1]1'!G$79*$E4/100</f>
        <v>284.8</v>
      </c>
      <c r="G4" s="11">
        <f>'[1]1'!I$79*$E4/100</f>
        <v>4.88</v>
      </c>
      <c r="H4" s="11">
        <f>'[1]1'!J$79*$E4/100</f>
        <v>0.72</v>
      </c>
      <c r="I4" s="11">
        <f>'[1]1'!K$79*$E4/100</f>
        <v>61.68</v>
      </c>
      <c r="J4" s="10">
        <f>'[1]1'!M$79*$E4/100</f>
        <v>0.8</v>
      </c>
      <c r="K4" s="10">
        <f>'[1]1'!O$79*$E4/100</f>
        <v>4</v>
      </c>
      <c r="L4" s="11">
        <f>'[1]1'!R$79*$E4/100</f>
        <v>0.64</v>
      </c>
      <c r="M4" s="12">
        <f>'[1]1'!AA$79*$E4/100</f>
        <v>0</v>
      </c>
      <c r="N4" s="13">
        <f>'[1]1'!AI$79*$E4/100</f>
        <v>0.064</v>
      </c>
      <c r="O4" s="13">
        <f>'[1]1'!AJ$79*$E4/100</f>
        <v>0.016</v>
      </c>
      <c r="P4" s="10">
        <f>'[1]1'!AP$79*$E4/100</f>
        <v>0</v>
      </c>
      <c r="Q4" s="11">
        <f>'[1]1'!AW$79*$E4/100</f>
        <v>0.4</v>
      </c>
      <c r="R4" s="11">
        <f>'[1]1'!AX$79*$E4/100</f>
        <v>0</v>
      </c>
    </row>
    <row r="5" spans="1:18" ht="15">
      <c r="A5"/>
      <c r="B5"/>
      <c r="D5" t="s">
        <v>25</v>
      </c>
      <c r="E5">
        <v>104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D6" t="s">
        <v>26</v>
      </c>
      <c r="E6">
        <f>SUM(E4:E4)</f>
        <v>80</v>
      </c>
      <c r="F6" s="10">
        <f aca="true" t="shared" si="0" ref="F6:R6">SUM(F4:F4)</f>
        <v>284.8</v>
      </c>
      <c r="G6" s="11">
        <f t="shared" si="0"/>
        <v>4.88</v>
      </c>
      <c r="H6" s="11">
        <f t="shared" si="0"/>
        <v>0.72</v>
      </c>
      <c r="I6" s="11">
        <f t="shared" si="0"/>
        <v>61.68</v>
      </c>
      <c r="J6" s="10">
        <f t="shared" si="0"/>
        <v>0.8</v>
      </c>
      <c r="K6" s="10">
        <f t="shared" si="0"/>
        <v>4</v>
      </c>
      <c r="L6" s="11">
        <f t="shared" si="0"/>
        <v>0.64</v>
      </c>
      <c r="M6" s="12">
        <f t="shared" si="0"/>
        <v>0</v>
      </c>
      <c r="N6" s="13">
        <f t="shared" si="0"/>
        <v>0.064</v>
      </c>
      <c r="O6" s="13">
        <f t="shared" si="0"/>
        <v>0.016</v>
      </c>
      <c r="P6" s="10">
        <f t="shared" si="0"/>
        <v>0</v>
      </c>
      <c r="Q6" s="11">
        <f t="shared" si="0"/>
        <v>0.4</v>
      </c>
      <c r="R6" s="11">
        <f t="shared" si="0"/>
        <v>0</v>
      </c>
    </row>
    <row r="7" spans="1:18" ht="15">
      <c r="A7"/>
      <c r="B7" t="s">
        <v>27</v>
      </c>
      <c r="C7" s="1">
        <v>11220</v>
      </c>
      <c r="D7" t="s">
        <v>28</v>
      </c>
      <c r="E7">
        <v>80</v>
      </c>
      <c r="F7" s="10">
        <f>'[1]11'!G$221*$E7/100</f>
        <v>86.4</v>
      </c>
      <c r="G7" s="11">
        <f>'[1]11'!I$221*$E7/100</f>
        <v>17.84</v>
      </c>
      <c r="H7" s="11">
        <f>'[1]11'!J$221*$E7/100</f>
        <v>1.2</v>
      </c>
      <c r="I7" s="11">
        <f>'[1]11'!K$221*$E7/100</f>
        <v>0</v>
      </c>
      <c r="J7" s="10">
        <f>'[1]11'!M$221*$E7/100</f>
        <v>33.6</v>
      </c>
      <c r="K7" s="10">
        <f>'[1]11'!O$221*$E7/100</f>
        <v>3.2</v>
      </c>
      <c r="L7" s="11">
        <f>'[1]11'!R$221*$E7/100</f>
        <v>0.16</v>
      </c>
      <c r="M7" s="12">
        <f>'[1]11'!AA$221*$E7/100</f>
        <v>6.4</v>
      </c>
      <c r="N7" s="13">
        <f>'[1]11'!AI$221*$E7/100</f>
        <v>0.064</v>
      </c>
      <c r="O7" s="13">
        <f>'[1]11'!AJ$221*$E7/100</f>
        <v>0.08</v>
      </c>
      <c r="P7" s="10">
        <f>'[1]11'!AP$221*$E7/100</f>
        <v>2.4</v>
      </c>
      <c r="Q7" s="11">
        <f>'[1]11'!AW$221*$E7/100</f>
        <v>0</v>
      </c>
      <c r="R7" s="11">
        <f>'[1]11'!AX$221*$E7/100</f>
        <v>0.08</v>
      </c>
    </row>
    <row r="8" spans="1:18" ht="15">
      <c r="A8"/>
      <c r="B8"/>
      <c r="C8" s="1">
        <v>17012</v>
      </c>
      <c r="D8" t="s">
        <v>29</v>
      </c>
      <c r="E8">
        <v>0.3</v>
      </c>
      <c r="F8" s="10">
        <f>'[1]17'!G$13*$E8/100</f>
        <v>0</v>
      </c>
      <c r="G8" s="11">
        <f>'[1]17'!I$13*$E8/100</f>
        <v>0</v>
      </c>
      <c r="H8" s="11">
        <f>'[1]17'!J$13*$E8/100</f>
        <v>0</v>
      </c>
      <c r="I8" s="11">
        <f>'[1]17'!K$13*$E8/100</f>
        <v>0</v>
      </c>
      <c r="J8" s="10">
        <f>'[1]17'!M$13*$E8/100</f>
        <v>117</v>
      </c>
      <c r="K8" s="10">
        <f>'[1]17'!O$13*$E8/100</f>
        <v>0.066</v>
      </c>
      <c r="L8" s="11">
        <f>'[1]17'!R$13*$E8/100</f>
        <v>0</v>
      </c>
      <c r="M8" s="12">
        <f>'[1]17'!AA$13*$E8/100</f>
        <v>0</v>
      </c>
      <c r="N8" s="13">
        <f>'[1]17'!AI$13*$E8/100</f>
        <v>0</v>
      </c>
      <c r="O8" s="13">
        <f>'[1]17'!AJ$13*$E8/100</f>
        <v>0</v>
      </c>
      <c r="P8" s="10">
        <f>'[1]17'!AP$13*$E8/100</f>
        <v>0</v>
      </c>
      <c r="Q8" s="11">
        <f>'[1]17'!AW$13*$E8/100</f>
        <v>0</v>
      </c>
      <c r="R8" s="11">
        <f>'[1]17'!AX$13*$E8/100</f>
        <v>0.29729999999999995</v>
      </c>
    </row>
    <row r="9" spans="1:18" ht="15">
      <c r="A9"/>
      <c r="B9"/>
      <c r="C9" s="1">
        <v>17065</v>
      </c>
      <c r="D9" t="s">
        <v>30</v>
      </c>
      <c r="E9">
        <v>0.02</v>
      </c>
      <c r="F9" s="10">
        <f>'[1]17'!G$67*$E9/100</f>
        <v>0.0742</v>
      </c>
      <c r="G9" s="11">
        <f>'[1]17'!I$67*$E9/100</f>
        <v>0.00212</v>
      </c>
      <c r="H9" s="11">
        <f>'[1]17'!J$67*$E9/100</f>
        <v>0.0012400000000000002</v>
      </c>
      <c r="I9" s="11">
        <f>'[1]17'!K$67*$E9/100</f>
        <v>0.013659999999999999</v>
      </c>
      <c r="J9" s="10">
        <f>'[1]17'!M$67*$E9/100</f>
        <v>0.007000000000000001</v>
      </c>
      <c r="K9" s="10">
        <f>'[1]17'!O$67*$E9/100</f>
        <v>0.066</v>
      </c>
      <c r="L9" s="11">
        <f>'[1]17'!R$67*$E9/100</f>
        <v>0.00274</v>
      </c>
      <c r="M9" s="12">
        <f>'[1]17'!AA$67*$E9/100</f>
        <v>0.0014000000000000002</v>
      </c>
      <c r="N9" s="13">
        <f>'[1]17'!AI$67*$E9/100</f>
        <v>1.1999999999999999E-05</v>
      </c>
      <c r="O9" s="13">
        <f>'[1]17'!AJ$67*$E9/100</f>
        <v>3.6E-05</v>
      </c>
      <c r="P9" s="10">
        <f>'[1]17'!AP$67*$E9/100</f>
        <v>0.0002</v>
      </c>
      <c r="Q9" s="11">
        <f>'[1]17'!AW$67*$E9/100</f>
        <v>0</v>
      </c>
      <c r="R9" s="11">
        <f>'[1]17'!AX$67*$E9/100</f>
        <v>2E-05</v>
      </c>
    </row>
    <row r="10" spans="1:18" ht="15">
      <c r="A10"/>
      <c r="B10"/>
      <c r="C10" s="1">
        <v>14006</v>
      </c>
      <c r="D10" t="s">
        <v>31</v>
      </c>
      <c r="E10">
        <v>1</v>
      </c>
      <c r="F10" s="10">
        <f>'[1]14'!G$8*$E10/100</f>
        <v>9.21</v>
      </c>
      <c r="G10" s="11">
        <f>'[1]14'!I$8*$E10/100</f>
        <v>0</v>
      </c>
      <c r="H10" s="11">
        <f>'[1]14'!J$8*$E10/100</f>
        <v>1</v>
      </c>
      <c r="I10" s="11">
        <f>'[1]14'!K$8*$E10/100</f>
        <v>0</v>
      </c>
      <c r="J10" s="10">
        <f>'[1]14'!M$8*$E10/100</f>
        <v>0</v>
      </c>
      <c r="K10" s="10">
        <f>'[1]14'!O$8*$E10/100</f>
        <v>0</v>
      </c>
      <c r="L10" s="11">
        <f>'[1]14'!R$8*$E10/100</f>
        <v>0</v>
      </c>
      <c r="M10" s="12">
        <f>'[1]14'!AA$8*$E10/100</f>
        <v>0</v>
      </c>
      <c r="N10" s="13">
        <f>'[1]14'!AI$8*$E10/100</f>
        <v>0</v>
      </c>
      <c r="O10" s="13">
        <f>'[1]14'!AJ$8*$E10/100</f>
        <v>0</v>
      </c>
      <c r="P10" s="10">
        <f>'[1]14'!AP$8*$E10/100</f>
        <v>0</v>
      </c>
      <c r="Q10" s="11">
        <f>'[1]14'!AW$8*$E10/100</f>
        <v>0</v>
      </c>
      <c r="R10" s="11">
        <f>'[1]14'!AX$8*$E10/100</f>
        <v>0</v>
      </c>
    </row>
    <row r="11" spans="1:18" ht="13.5">
      <c r="A11"/>
      <c r="B11"/>
      <c r="C11" s="1">
        <v>6153</v>
      </c>
      <c r="D11" t="s">
        <v>32</v>
      </c>
      <c r="E11">
        <v>10</v>
      </c>
      <c r="F11" s="10">
        <f>'[1]6'!G$163*$E11/100</f>
        <v>3.7</v>
      </c>
      <c r="G11" s="11">
        <f>'[1]6'!I$163*$E11/100</f>
        <v>0.1</v>
      </c>
      <c r="H11" s="11">
        <f>'[1]6'!J$163*$E11/100</f>
        <v>0.01</v>
      </c>
      <c r="I11" s="11">
        <f>'[1]6'!K$163*$E11/100</f>
        <v>0.88</v>
      </c>
      <c r="J11" s="10">
        <f>'[1]6'!M$163*$E11/100</f>
        <v>0.2</v>
      </c>
      <c r="K11" s="10">
        <f>'[1]6'!O$163*$E11/100</f>
        <v>2.1</v>
      </c>
      <c r="L11" s="11">
        <f>'[1]6'!R$163*$E11/100</f>
        <v>0.02</v>
      </c>
      <c r="M11" s="12">
        <f>'[1]6'!AA$163*$E11/100</f>
        <v>0</v>
      </c>
      <c r="N11" s="13">
        <f>'[1]6'!AI$163*$E11/100</f>
        <v>0.003</v>
      </c>
      <c r="O11" s="13">
        <f>'[1]6'!AJ$163*$E11/100</f>
        <v>0.001</v>
      </c>
      <c r="P11" s="10">
        <f>'[1]6'!AP$163*$E11/100</f>
        <v>0.8</v>
      </c>
      <c r="Q11" s="11">
        <f>'[1]6'!AW$163*$E11/100</f>
        <v>0.16</v>
      </c>
      <c r="R11" s="11">
        <f>'[1]6'!AX$163*$E11/100</f>
        <v>0</v>
      </c>
    </row>
    <row r="12" spans="3:18" ht="13.5">
      <c r="C12" s="1">
        <v>8033</v>
      </c>
      <c r="D12" t="s">
        <v>33</v>
      </c>
      <c r="E12">
        <v>10</v>
      </c>
      <c r="F12" s="10">
        <f>'[1]8'!G$35*$E12/100</f>
        <v>1.4</v>
      </c>
      <c r="G12" s="11">
        <f>'[1]8'!I$35*$E12/100</f>
        <v>0.34</v>
      </c>
      <c r="H12" s="11">
        <f>'[1]8'!J$35*$E12/100</f>
        <v>0.02</v>
      </c>
      <c r="I12" s="11">
        <f>'[1]8'!K$35*$E12/100</f>
        <v>0.33</v>
      </c>
      <c r="J12" s="10">
        <f>'[1]8'!M$35*$E12/100</f>
        <v>35</v>
      </c>
      <c r="K12" s="10">
        <f>'[1]8'!O$35*$E12/100</f>
        <v>0.8</v>
      </c>
      <c r="L12" s="11">
        <f>'[1]8'!R$35*$E12/100</f>
        <v>0.08</v>
      </c>
      <c r="M12" s="12">
        <f>'[1]8'!AA$35*$E12/100</f>
        <v>0</v>
      </c>
      <c r="N12" s="13">
        <f>'[1]8'!AI$35*$E12/100</f>
        <v>0.003</v>
      </c>
      <c r="O12" s="13">
        <f>'[1]8'!AJ$35*$E12/100</f>
        <v>0.024</v>
      </c>
      <c r="P12" s="10">
        <f>'[1]8'!AP$35*$E12/100</f>
        <v>0</v>
      </c>
      <c r="Q12" s="11">
        <f>'[1]8'!AW$35*$E12/100</f>
        <v>0.32</v>
      </c>
      <c r="R12" s="11">
        <f>'[1]8'!AX$35*$E12/100</f>
        <v>0.09</v>
      </c>
    </row>
    <row r="13" spans="3:18" ht="13.5">
      <c r="C13" s="1">
        <v>14017</v>
      </c>
      <c r="D13" t="s">
        <v>34</v>
      </c>
      <c r="E13">
        <v>1</v>
      </c>
      <c r="F13" s="10">
        <f>'[1]14'!G$21*$E13/100</f>
        <v>7.45</v>
      </c>
      <c r="G13" s="11">
        <f>'[1]14'!I$21*$E13/100</f>
        <v>0.006</v>
      </c>
      <c r="H13" s="11">
        <f>'[1]14'!J$21*$E13/100</f>
        <v>0.81</v>
      </c>
      <c r="I13" s="11">
        <f>'[1]14'!K$21*$E13/100</f>
        <v>0.002</v>
      </c>
      <c r="J13" s="10">
        <f>'[1]14'!M$21*$E13/100</f>
        <v>7.5</v>
      </c>
      <c r="K13" s="10">
        <f>'[1]14'!O$21*$E13/100</f>
        <v>0.15</v>
      </c>
      <c r="L13" s="11">
        <f>'[1]14'!R$21*$E13/100</f>
        <v>0.001</v>
      </c>
      <c r="M13" s="12">
        <f>'[1]14'!AA$21*$E13/100</f>
        <v>5.1</v>
      </c>
      <c r="N13" s="13">
        <f>'[1]14'!AI$21*$E13/100</f>
        <v>0.0001</v>
      </c>
      <c r="O13" s="13">
        <f>'[1]14'!AJ$21*$E13/100</f>
        <v>0.0003</v>
      </c>
      <c r="P13" s="10">
        <f>'[1]14'!AP$21*$E13/100</f>
        <v>0</v>
      </c>
      <c r="Q13" s="11">
        <f>'[1]14'!AW$21*$E13/100</f>
        <v>0</v>
      </c>
      <c r="R13" s="11">
        <f>'[1]14'!AX$21*$E13/100</f>
        <v>0.019</v>
      </c>
    </row>
    <row r="14" spans="4:18" ht="13.5">
      <c r="D14" t="s">
        <v>25</v>
      </c>
      <c r="E14">
        <v>10</v>
      </c>
      <c r="F14" s="10"/>
      <c r="G14" s="11"/>
      <c r="H14" s="11"/>
      <c r="I14" s="11"/>
      <c r="J14" s="10"/>
      <c r="K14" s="10"/>
      <c r="L14" s="11"/>
      <c r="M14" s="12"/>
      <c r="N14" s="13"/>
      <c r="O14" s="13"/>
      <c r="P14" s="10"/>
      <c r="Q14" s="11"/>
      <c r="R14" s="11"/>
    </row>
    <row r="15" spans="3:18" ht="13.5">
      <c r="C15" s="1">
        <v>16011</v>
      </c>
      <c r="D15" t="s">
        <v>35</v>
      </c>
      <c r="E15">
        <v>4</v>
      </c>
      <c r="F15" s="10">
        <f>'[1]16'!G$12*$E15/100</f>
        <v>2.92</v>
      </c>
      <c r="G15" s="11">
        <f>'[1]16'!I$12*$E15/100</f>
        <v>0.008</v>
      </c>
      <c r="H15" s="11">
        <f>'[1]16'!J$12*$E15/100</f>
        <v>0</v>
      </c>
      <c r="I15" s="11">
        <f>'[1]16'!K$12*$E15/100</f>
        <v>0.06</v>
      </c>
      <c r="J15" s="10">
        <f>'[1]16'!M$12*$E15/100</f>
        <v>0.08</v>
      </c>
      <c r="K15" s="10">
        <f>'[1]16'!O$12*$E15/100</f>
        <v>0.28</v>
      </c>
      <c r="L15" s="11">
        <f>'[1]16'!R$12*$E15/100</f>
        <v>0.016</v>
      </c>
      <c r="M15" s="12">
        <f>'[1]16'!AA$12*$E15/100</f>
        <v>0</v>
      </c>
      <c r="N15" s="13">
        <f>'[1]16'!AI$12*$E15/100</f>
        <v>0</v>
      </c>
      <c r="O15" s="13">
        <f>'[1]16'!AJ$12*$E15/100</f>
        <v>0.0004</v>
      </c>
      <c r="P15" s="10">
        <f>'[1]16'!AP$12*$E15/100</f>
        <v>0</v>
      </c>
      <c r="Q15" s="11">
        <f>'[1]16'!AW$12*$E15/100</f>
        <v>0</v>
      </c>
      <c r="R15" s="11">
        <f>'[1]16'!AX$12*$E15/100</f>
        <v>0</v>
      </c>
    </row>
    <row r="16" spans="3:18" ht="13.5">
      <c r="C16" s="1">
        <v>17036</v>
      </c>
      <c r="D16" t="s">
        <v>36</v>
      </c>
      <c r="E16">
        <v>15</v>
      </c>
      <c r="F16" s="10">
        <f>'[1]17'!G$38*$E16/100</f>
        <v>17.85</v>
      </c>
      <c r="G16" s="11">
        <f>'[1]17'!I$38*$E16/100</f>
        <v>0.255</v>
      </c>
      <c r="H16" s="11">
        <f>'[1]17'!J$38*$E16/100</f>
        <v>0</v>
      </c>
      <c r="I16" s="11">
        <f>'[1]17'!K$38*$E16/100</f>
        <v>4.11</v>
      </c>
      <c r="J16" s="10">
        <f>'[1]17'!M$38*$E16/100</f>
        <v>195</v>
      </c>
      <c r="K16" s="10">
        <f>'[1]17'!O$38*$E16/100</f>
        <v>2.55</v>
      </c>
      <c r="L16" s="11">
        <f>'[1]17'!R$38*$E16/100</f>
        <v>0.105</v>
      </c>
      <c r="M16" s="12">
        <f>'[1]17'!AA$38*$E16/100</f>
        <v>8.4</v>
      </c>
      <c r="N16" s="13">
        <f>'[1]17'!AI$38*$E16/100</f>
        <v>0.012</v>
      </c>
      <c r="O16" s="13">
        <f>'[1]17'!AJ$38*$E16/100</f>
        <v>0.006</v>
      </c>
      <c r="P16" s="10">
        <f>'[1]17'!AP$38*$E16/100</f>
        <v>1.35</v>
      </c>
      <c r="Q16" s="11">
        <f>'[1]17'!AW$38*$E16/100</f>
        <v>0.27</v>
      </c>
      <c r="R16" s="11">
        <f>'[1]17'!AX$38*$E16/100</f>
        <v>0.495</v>
      </c>
    </row>
    <row r="17" spans="3:18" ht="13.5">
      <c r="C17" s="1">
        <v>17001</v>
      </c>
      <c r="D17" t="s">
        <v>37</v>
      </c>
      <c r="E17">
        <v>10</v>
      </c>
      <c r="F17" s="10">
        <f>'[1]17'!G$2*$E17/100</f>
        <v>11.7</v>
      </c>
      <c r="G17" s="11">
        <f>'[1]17'!I$2*$E17/100</f>
        <v>0.1</v>
      </c>
      <c r="H17" s="11">
        <f>'[1]17'!J$2*$E17/100</f>
        <v>0.01</v>
      </c>
      <c r="I17" s="11">
        <f>'[1]17'!K$2*$E17/100</f>
        <v>2.68</v>
      </c>
      <c r="J17" s="10">
        <f>'[1]17'!M$2*$E17/100</f>
        <v>330</v>
      </c>
      <c r="K17" s="10">
        <f>'[1]17'!O$2*$E17/100</f>
        <v>5.8</v>
      </c>
      <c r="L17" s="11">
        <f>'[1]17'!R$2*$E17/100</f>
        <v>0.16</v>
      </c>
      <c r="M17" s="12">
        <f>'[1]17'!AA$2*$E17/100</f>
        <v>0.4</v>
      </c>
      <c r="N17" s="13">
        <f>'[1]17'!AI$2*$E17/100</f>
        <v>0.001</v>
      </c>
      <c r="O17" s="13">
        <f>'[1]17'!AJ$2*$E17/100</f>
        <v>0.002</v>
      </c>
      <c r="P17" s="10">
        <f>'[1]17'!AP$2*$E17/100</f>
        <v>0</v>
      </c>
      <c r="Q17" s="11">
        <f>'[1]17'!AW$2*$E17/100</f>
        <v>0.05</v>
      </c>
      <c r="R17" s="11">
        <f>'[1]17'!AX$2*$E17/100</f>
        <v>0.84</v>
      </c>
    </row>
    <row r="18" spans="3:18" ht="13.5">
      <c r="C18" s="1">
        <v>17074</v>
      </c>
      <c r="D18" t="s">
        <v>38</v>
      </c>
      <c r="E18">
        <v>0.01</v>
      </c>
      <c r="F18" s="10">
        <f>'[1]17'!G$76*$E18/100</f>
        <v>0.0559</v>
      </c>
      <c r="G18" s="11">
        <f>'[1]17'!I$76*$E18/100</f>
        <v>0.00057</v>
      </c>
      <c r="H18" s="11">
        <f>'[1]17'!J$76*$E18/100</f>
        <v>0.00385</v>
      </c>
      <c r="I18" s="11">
        <f>'[1]17'!K$76*$E18/100</f>
        <v>0.004750000000000001</v>
      </c>
      <c r="J18" s="10">
        <f>'[1]17'!M$76*$E18/100</f>
        <v>0.0015</v>
      </c>
      <c r="K18" s="10">
        <f>'[1]17'!O$76*$E18/100</f>
        <v>0.016</v>
      </c>
      <c r="L18" s="11">
        <f>'[1]17'!R$76*$E18/100</f>
        <v>0.00025</v>
      </c>
      <c r="M18" s="12">
        <f>'[1]17'!AA$76*$E18/100</f>
        <v>0.0001</v>
      </c>
      <c r="N18" s="13">
        <f>'[1]17'!AI$76*$E18/100</f>
        <v>5E-06</v>
      </c>
      <c r="O18" s="13">
        <f>'[1]17'!AJ$76*$E18/100</f>
        <v>1E-05</v>
      </c>
      <c r="P18" s="10">
        <f>'[1]17'!AP$76*$E18/100</f>
        <v>0</v>
      </c>
      <c r="Q18" s="11">
        <f>'[1]17'!AW$76*$E18/100</f>
        <v>0</v>
      </c>
      <c r="R18" s="11">
        <f>'[1]17'!AX$76*$E18/100</f>
        <v>0</v>
      </c>
    </row>
    <row r="19" spans="3:18" ht="13.5">
      <c r="C19" s="1">
        <v>17071</v>
      </c>
      <c r="D19" t="s">
        <v>39</v>
      </c>
      <c r="E19">
        <v>0.01</v>
      </c>
      <c r="F19" s="10">
        <f>'[1]17'!G$73*$E19/100</f>
        <v>0.0352</v>
      </c>
      <c r="G19" s="11">
        <f>'[1]17'!I$73*$E19/100</f>
        <v>0.00065</v>
      </c>
      <c r="H19" s="11">
        <f>'[1]17'!J$73*$E19/100</f>
        <v>0.0005200000000000001</v>
      </c>
      <c r="I19" s="11">
        <f>'[1]17'!K$73*$E19/100</f>
        <v>0.006979999999999999</v>
      </c>
      <c r="J19" s="10">
        <f>'[1]17'!M$73*$E19/100</f>
        <v>0.0013</v>
      </c>
      <c r="K19" s="10">
        <f>'[1]17'!O$73*$E19/100</f>
        <v>0.17</v>
      </c>
      <c r="L19" s="11">
        <f>'[1]17'!R$73*$E19/100</f>
        <v>0.011000000000000001</v>
      </c>
      <c r="M19" s="12">
        <f>'[1]17'!AA$73*$E19/100</f>
        <v>0.0082</v>
      </c>
      <c r="N19" s="13">
        <f>'[1]17'!AI$73*$E19/100</f>
        <v>9E-06</v>
      </c>
      <c r="O19" s="13">
        <f>'[1]17'!AJ$73*$E19/100</f>
        <v>6.9E-05</v>
      </c>
      <c r="P19" s="10">
        <f>'[1]17'!AP$73*$E19/100</f>
        <v>0</v>
      </c>
      <c r="Q19" s="11">
        <f>'[1]17'!AW$73*$E19/100</f>
        <v>0</v>
      </c>
      <c r="R19" s="11">
        <f>'[1]17'!AX$73*$E19/100</f>
        <v>0</v>
      </c>
    </row>
    <row r="20" spans="3:18" ht="13.5">
      <c r="C20" s="1">
        <v>17065</v>
      </c>
      <c r="D20" t="s">
        <v>30</v>
      </c>
      <c r="E20">
        <v>0.01</v>
      </c>
      <c r="F20" s="10">
        <f>'[1]17'!G$67*$E20/100</f>
        <v>0.0371</v>
      </c>
      <c r="G20" s="11">
        <f>'[1]17'!I$67*$E20/100</f>
        <v>0.00106</v>
      </c>
      <c r="H20" s="11">
        <f>'[1]17'!J$67*$E20/100</f>
        <v>0.0006200000000000001</v>
      </c>
      <c r="I20" s="11">
        <f>'[1]17'!K$67*$E20/100</f>
        <v>0.006829999999999999</v>
      </c>
      <c r="J20" s="10">
        <f>'[1]17'!M$67*$E20/100</f>
        <v>0.0035000000000000005</v>
      </c>
      <c r="K20" s="10">
        <f>'[1]17'!O$67*$E20/100</f>
        <v>0.033</v>
      </c>
      <c r="L20" s="11">
        <f>'[1]17'!R$67*$E20/100</f>
        <v>0.00137</v>
      </c>
      <c r="M20" s="12">
        <f>'[1]17'!AA$67*$E20/100</f>
        <v>0.0007000000000000001</v>
      </c>
      <c r="N20" s="13">
        <f>'[1]17'!AI$67*$E20/100</f>
        <v>5.999999999999999E-06</v>
      </c>
      <c r="O20" s="13">
        <f>'[1]17'!AJ$67*$E20/100</f>
        <v>1.8E-05</v>
      </c>
      <c r="P20" s="10">
        <f>'[1]17'!AP$67*$E20/100</f>
        <v>0.0001</v>
      </c>
      <c r="Q20" s="11">
        <f>'[1]17'!AW$67*$E20/100</f>
        <v>0</v>
      </c>
      <c r="R20" s="11">
        <f>'[1]17'!AX$67*$E20/100</f>
        <v>1E-05</v>
      </c>
    </row>
    <row r="21" spans="3:18" ht="13.5">
      <c r="C21" s="1">
        <v>6245</v>
      </c>
      <c r="D21" t="s">
        <v>40</v>
      </c>
      <c r="E21">
        <v>10</v>
      </c>
      <c r="F21" s="10">
        <f>'[1]6'!G$262*$E21/100</f>
        <v>2.2</v>
      </c>
      <c r="G21" s="11">
        <f>'[1]6'!I$262*$E21/100</f>
        <v>0.09</v>
      </c>
      <c r="H21" s="11">
        <f>'[1]6'!J$262*$E21/100</f>
        <v>0.02</v>
      </c>
      <c r="I21" s="11">
        <f>'[1]6'!K$262*$E21/100</f>
        <v>0.51</v>
      </c>
      <c r="J21" s="10">
        <f>'[1]6'!M$262*$E21/100</f>
        <v>0.1</v>
      </c>
      <c r="K21" s="10">
        <f>'[1]6'!O$262*$E21/100</f>
        <v>1.1</v>
      </c>
      <c r="L21" s="11">
        <f>'[1]6'!R$262*$E21/100</f>
        <v>0.04</v>
      </c>
      <c r="M21" s="12">
        <f>'[1]6'!AA$262*$E21/100</f>
        <v>3.3</v>
      </c>
      <c r="N21" s="13">
        <f>'[1]6'!AI$262*$E21/100</f>
        <v>0.003</v>
      </c>
      <c r="O21" s="13">
        <f>'[1]6'!AJ$262*$E21/100</f>
        <v>0.003</v>
      </c>
      <c r="P21" s="10">
        <f>'[1]6'!AP$262*$E21/100</f>
        <v>7.6</v>
      </c>
      <c r="Q21" s="11">
        <f>'[1]6'!AW$262*$E21/100</f>
        <v>0.23</v>
      </c>
      <c r="R21" s="11">
        <f>'[1]6'!AX$262*$E21/100</f>
        <v>0</v>
      </c>
    </row>
    <row r="22" spans="3:18" ht="13.5">
      <c r="C22" s="1">
        <v>6247</v>
      </c>
      <c r="D22" t="s">
        <v>41</v>
      </c>
      <c r="E22">
        <v>10</v>
      </c>
      <c r="F22" s="10">
        <f>'[1]6'!G$264*$E22/100</f>
        <v>3</v>
      </c>
      <c r="G22" s="11">
        <f>'[1]6'!I$264*$E22/100</f>
        <v>0.1</v>
      </c>
      <c r="H22" s="11">
        <f>'[1]6'!J$264*$E22/100</f>
        <v>0.02</v>
      </c>
      <c r="I22" s="11">
        <f>'[1]6'!K$264*$E22/100</f>
        <v>0.72</v>
      </c>
      <c r="J22" s="10">
        <f>'[1]6'!M$264*$E22/100</f>
        <v>0</v>
      </c>
      <c r="K22" s="10">
        <f>'[1]6'!O$264*$E22/100</f>
        <v>0.7</v>
      </c>
      <c r="L22" s="11">
        <f>'[1]6'!R$264*$E22/100</f>
        <v>0.04</v>
      </c>
      <c r="M22" s="12">
        <f>'[1]6'!AA$264*$E22/100</f>
        <v>8.8</v>
      </c>
      <c r="N22" s="13">
        <f>'[1]6'!AI$264*$E22/100</f>
        <v>0.006</v>
      </c>
      <c r="O22" s="13">
        <f>'[1]6'!AJ$264*$E22/100</f>
        <v>0.014000000000000002</v>
      </c>
      <c r="P22" s="10">
        <f>'[1]6'!AP$264*$E22/100</f>
        <v>17</v>
      </c>
      <c r="Q22" s="11">
        <f>'[1]6'!AW$264*$E22/100</f>
        <v>0.16</v>
      </c>
      <c r="R22" s="11">
        <f>'[1]6'!AX$264*$E22/100</f>
        <v>0</v>
      </c>
    </row>
    <row r="23" spans="3:18" ht="13.5">
      <c r="C23" s="1">
        <v>6249</v>
      </c>
      <c r="D23" t="s">
        <v>42</v>
      </c>
      <c r="E23">
        <v>10</v>
      </c>
      <c r="F23" s="10">
        <f>'[1]6'!G$266*$E23/100</f>
        <v>2.7</v>
      </c>
      <c r="G23" s="11">
        <f>'[1]6'!I$266*$E23/100</f>
        <v>0.08</v>
      </c>
      <c r="H23" s="11">
        <f>'[1]6'!J$266*$E23/100</f>
        <v>0.02</v>
      </c>
      <c r="I23" s="11">
        <f>'[1]6'!K$266*$E23/100</f>
        <v>0.66</v>
      </c>
      <c r="J23" s="10">
        <f>'[1]6'!M$266*$E23/100</f>
        <v>0</v>
      </c>
      <c r="K23" s="10">
        <f>'[1]6'!O$266*$E23/100</f>
        <v>0.8</v>
      </c>
      <c r="L23" s="11">
        <f>'[1]6'!R$266*$E23/100</f>
        <v>0.03</v>
      </c>
      <c r="M23" s="12">
        <f>'[1]6'!AA$266*$E23/100</f>
        <v>1.7</v>
      </c>
      <c r="N23" s="13">
        <f>'[1]6'!AI$266*$E23/100</f>
        <v>0.004</v>
      </c>
      <c r="O23" s="13">
        <f>'[1]6'!AJ$266*$E23/100</f>
        <v>0.003</v>
      </c>
      <c r="P23" s="10">
        <f>'[1]6'!AP$266*$E23/100</f>
        <v>15</v>
      </c>
      <c r="Q23" s="11">
        <f>'[1]6'!AW$266*$E23/100</f>
        <v>0.13</v>
      </c>
      <c r="R23" s="11">
        <f>'[1]6'!AX$266*$E23/100</f>
        <v>0</v>
      </c>
    </row>
    <row r="24" spans="3:18" ht="13.5">
      <c r="C24" s="1">
        <v>8016</v>
      </c>
      <c r="D24" t="s">
        <v>43</v>
      </c>
      <c r="E24">
        <v>10</v>
      </c>
      <c r="F24" s="10">
        <f>'[1]8'!G$18*$E24/100</f>
        <v>1.8</v>
      </c>
      <c r="G24" s="11">
        <f>'[1]8'!I$18*$E24/100</f>
        <v>0.27</v>
      </c>
      <c r="H24" s="11">
        <f>'[1]8'!J$18*$E24/100</f>
        <v>0.06</v>
      </c>
      <c r="I24" s="11">
        <f>'[1]8'!K$18*$E24/100</f>
        <v>0.5</v>
      </c>
      <c r="J24" s="10">
        <f>'[1]8'!M$18*$E24/100</f>
        <v>0.3</v>
      </c>
      <c r="K24" s="10">
        <f>'[1]8'!O$18*$E24/100</f>
        <v>0.1</v>
      </c>
      <c r="L24" s="11">
        <f>'[1]8'!R$18*$E24/100</f>
        <v>0.04</v>
      </c>
      <c r="M24" s="12">
        <f>'[1]8'!AA$18*$E24/100</f>
        <v>0</v>
      </c>
      <c r="N24" s="13">
        <f>'[1]8'!AI$18*$E24/100</f>
        <v>0.016</v>
      </c>
      <c r="O24" s="13">
        <f>'[1]8'!AJ$18*$E24/100</f>
        <v>0.016</v>
      </c>
      <c r="P24" s="10">
        <f>'[1]8'!AP$18*$E24/100</f>
        <v>0.7</v>
      </c>
      <c r="Q24" s="11">
        <f>'[1]8'!AW$18*$E24/100</f>
        <v>0.37</v>
      </c>
      <c r="R24" s="11">
        <f>'[1]8'!AX$18*$E24/100</f>
        <v>0</v>
      </c>
    </row>
    <row r="25" spans="3:18" ht="13.5">
      <c r="C25" s="1">
        <v>14006</v>
      </c>
      <c r="D25" t="s">
        <v>31</v>
      </c>
      <c r="E25">
        <v>1</v>
      </c>
      <c r="F25" s="10">
        <f>'[1]14'!G$8*$E25/100</f>
        <v>9.21</v>
      </c>
      <c r="G25" s="11">
        <f>'[1]14'!I$8*$E25/100</f>
        <v>0</v>
      </c>
      <c r="H25" s="11">
        <f>'[1]14'!J$8*$E25/100</f>
        <v>1</v>
      </c>
      <c r="I25" s="11">
        <f>'[1]14'!K$8*$E25/100</f>
        <v>0</v>
      </c>
      <c r="J25" s="10">
        <f>'[1]14'!M$8*$E25/100</f>
        <v>0</v>
      </c>
      <c r="K25" s="10">
        <f>'[1]14'!O$8*$E25/100</f>
        <v>0</v>
      </c>
      <c r="L25" s="11">
        <f>'[1]14'!R$8*$E25/100</f>
        <v>0</v>
      </c>
      <c r="M25" s="12">
        <f>'[1]14'!AA$8*$E25/100</f>
        <v>0</v>
      </c>
      <c r="N25" s="13">
        <f>'[1]14'!AI$8*$E25/100</f>
        <v>0</v>
      </c>
      <c r="O25" s="13">
        <f>'[1]14'!AJ$8*$E25/100</f>
        <v>0</v>
      </c>
      <c r="P25" s="10">
        <f>'[1]14'!AP$8*$E25/100</f>
        <v>0</v>
      </c>
      <c r="Q25" s="11">
        <f>'[1]14'!AW$8*$E25/100</f>
        <v>0</v>
      </c>
      <c r="R25" s="11">
        <f>'[1]14'!AX$8*$E25/100</f>
        <v>0</v>
      </c>
    </row>
    <row r="26" spans="3:18" ht="13.5">
      <c r="C26" s="1">
        <v>17012</v>
      </c>
      <c r="D26" t="s">
        <v>29</v>
      </c>
      <c r="E26">
        <v>0.3</v>
      </c>
      <c r="F26" s="10">
        <f>'[1]17'!G$13*$E26/100</f>
        <v>0</v>
      </c>
      <c r="G26" s="11">
        <f>'[1]17'!I$13*$E26/100</f>
        <v>0</v>
      </c>
      <c r="H26" s="11">
        <f>'[1]17'!J$13*$E26/100</f>
        <v>0</v>
      </c>
      <c r="I26" s="11">
        <f>'[1]17'!K$13*$E26/100</f>
        <v>0</v>
      </c>
      <c r="J26" s="10">
        <f>'[1]17'!M$13*$E26/100</f>
        <v>117</v>
      </c>
      <c r="K26" s="10">
        <f>'[1]17'!O$13*$E26/100</f>
        <v>0.066</v>
      </c>
      <c r="L26" s="11">
        <f>'[1]17'!R$13*$E26/100</f>
        <v>0</v>
      </c>
      <c r="M26" s="12">
        <f>'[1]17'!AA$13*$E26/100</f>
        <v>0</v>
      </c>
      <c r="N26" s="13">
        <f>'[1]17'!AI$13*$E26/100</f>
        <v>0</v>
      </c>
      <c r="O26" s="13">
        <f>'[1]17'!AJ$13*$E26/100</f>
        <v>0</v>
      </c>
      <c r="P26" s="10">
        <f>'[1]17'!AP$13*$E26/100</f>
        <v>0</v>
      </c>
      <c r="Q26" s="11">
        <f>'[1]17'!AW$13*$E26/100</f>
        <v>0</v>
      </c>
      <c r="R26" s="11">
        <f>'[1]17'!AX$13*$E26/100</f>
        <v>0.29729999999999995</v>
      </c>
    </row>
    <row r="27" spans="3:18" ht="13.5">
      <c r="C27" s="1">
        <v>17065</v>
      </c>
      <c r="D27" t="s">
        <v>30</v>
      </c>
      <c r="E27">
        <v>0.01</v>
      </c>
      <c r="F27" s="10">
        <f>'[1]17'!G$67*$E27/100</f>
        <v>0.0371</v>
      </c>
      <c r="G27" s="11">
        <f>'[1]17'!I$67*$E27/100</f>
        <v>0.00106</v>
      </c>
      <c r="H27" s="11">
        <f>'[1]17'!J$67*$E27/100</f>
        <v>0.0006200000000000001</v>
      </c>
      <c r="I27" s="11">
        <f>'[1]17'!K$67*$E27/100</f>
        <v>0.006829999999999999</v>
      </c>
      <c r="J27" s="10">
        <f>'[1]17'!M$67*$E27/100</f>
        <v>0.0035000000000000005</v>
      </c>
      <c r="K27" s="10">
        <f>'[1]17'!O$67*$E27/100</f>
        <v>0.033</v>
      </c>
      <c r="L27" s="11">
        <f>'[1]17'!R$67*$E27/100</f>
        <v>0.00137</v>
      </c>
      <c r="M27" s="12">
        <f>'[1]17'!AA$67*$E27/100</f>
        <v>0.0007000000000000001</v>
      </c>
      <c r="N27" s="13">
        <f>'[1]17'!AI$67*$E27/100</f>
        <v>5.999999999999999E-06</v>
      </c>
      <c r="O27" s="13">
        <f>'[1]17'!AJ$67*$E27/100</f>
        <v>1.8E-05</v>
      </c>
      <c r="P27" s="10">
        <f>'[1]17'!AP$67*$E27/100</f>
        <v>0.0001</v>
      </c>
      <c r="Q27" s="11">
        <f>'[1]17'!AW$67*$E27/100</f>
        <v>0</v>
      </c>
      <c r="R27" s="11">
        <f>'[1]17'!AX$67*$E27/100</f>
        <v>1E-05</v>
      </c>
    </row>
    <row r="28" spans="4:18" ht="13.5">
      <c r="D28" t="s">
        <v>44</v>
      </c>
      <c r="E28">
        <f>SUM(E7:E27)</f>
        <v>182.65999999999997</v>
      </c>
      <c r="F28" s="10">
        <f aca="true" t="shared" si="1" ref="F28:R28">SUM(F7:F27)</f>
        <v>159.77950000000004</v>
      </c>
      <c r="G28" s="11">
        <f t="shared" si="1"/>
        <v>19.19446</v>
      </c>
      <c r="H28" s="11">
        <f t="shared" si="1"/>
        <v>4.176849999999999</v>
      </c>
      <c r="I28" s="11">
        <f t="shared" si="1"/>
        <v>10.491050000000003</v>
      </c>
      <c r="J28" s="10">
        <f t="shared" si="1"/>
        <v>835.7968</v>
      </c>
      <c r="K28" s="10">
        <f t="shared" si="1"/>
        <v>18.03</v>
      </c>
      <c r="L28" s="11">
        <f t="shared" si="1"/>
        <v>0.7087300000000001</v>
      </c>
      <c r="M28" s="12">
        <f t="shared" si="1"/>
        <v>34.1111</v>
      </c>
      <c r="N28" s="13">
        <f t="shared" si="1"/>
        <v>0.11213800000000003</v>
      </c>
      <c r="O28" s="13">
        <f t="shared" si="1"/>
        <v>0.14985099999999998</v>
      </c>
      <c r="P28" s="10">
        <f t="shared" si="1"/>
        <v>44.85040000000001</v>
      </c>
      <c r="Q28" s="11">
        <f t="shared" si="1"/>
        <v>1.69</v>
      </c>
      <c r="R28" s="11">
        <f t="shared" si="1"/>
        <v>2.11864</v>
      </c>
    </row>
    <row r="29" spans="2:18" ht="13.5">
      <c r="B29" s="1" t="s">
        <v>45</v>
      </c>
      <c r="C29" s="1">
        <v>6048</v>
      </c>
      <c r="D29" t="s">
        <v>46</v>
      </c>
      <c r="E29">
        <v>40</v>
      </c>
      <c r="F29" s="10">
        <f>'[1]6'!G$53*$E29/100</f>
        <v>36.4</v>
      </c>
      <c r="G29" s="11">
        <f>'[1]6'!I$53*$E29/100</f>
        <v>0.76</v>
      </c>
      <c r="H29" s="11">
        <f>'[1]6'!J$53*$E29/100</f>
        <v>0.12</v>
      </c>
      <c r="I29" s="11">
        <f>'[1]6'!K$53*$E29/100</f>
        <v>8.24</v>
      </c>
      <c r="J29" s="10">
        <f>'[1]6'!M$53*$E29/100</f>
        <v>0.4</v>
      </c>
      <c r="K29" s="10">
        <f>'[1]6'!O$53*$E29/100</f>
        <v>6</v>
      </c>
      <c r="L29" s="11">
        <f>'[1]6'!R$53*$E29/100</f>
        <v>0.2</v>
      </c>
      <c r="M29" s="12">
        <f>'[1]6'!AA$53*$E29/100</f>
        <v>132</v>
      </c>
      <c r="N29" s="13">
        <f>'[1]6'!AI$53*$E29/100</f>
        <v>0.028000000000000004</v>
      </c>
      <c r="O29" s="13">
        <f>'[1]6'!AJ$53*$E29/100</f>
        <v>0.036</v>
      </c>
      <c r="P29" s="10">
        <f>'[1]6'!AP$53*$E29/100</f>
        <v>17.2</v>
      </c>
      <c r="Q29" s="11">
        <f>'[1]6'!AW$53*$E29/100</f>
        <v>1.4</v>
      </c>
      <c r="R29" s="11">
        <f>'[1]6'!AX$53*$E29/100</f>
        <v>0</v>
      </c>
    </row>
    <row r="30" spans="3:18" ht="13.5">
      <c r="C30" s="1">
        <v>6214</v>
      </c>
      <c r="D30" t="s">
        <v>47</v>
      </c>
      <c r="E30">
        <v>5</v>
      </c>
      <c r="F30" s="10">
        <f>'[1]6'!G$230*$E30/100</f>
        <v>1.85</v>
      </c>
      <c r="G30" s="11">
        <f>'[1]6'!I$230*$E30/100</f>
        <v>0.03</v>
      </c>
      <c r="H30" s="11">
        <f>'[1]6'!J$230*$E30/100</f>
        <v>0.005</v>
      </c>
      <c r="I30" s="11">
        <f>'[1]6'!K$230*$E30/100</f>
        <v>0.45</v>
      </c>
      <c r="J30" s="10">
        <f>'[1]6'!M$230*$E30/100</f>
        <v>1.25</v>
      </c>
      <c r="K30" s="10">
        <f>'[1]6'!O$230*$E30/100</f>
        <v>1.35</v>
      </c>
      <c r="L30" s="11">
        <f>'[1]6'!R$230*$E30/100</f>
        <v>0.01</v>
      </c>
      <c r="M30" s="12">
        <f>'[1]6'!AA$230*$E30/100</f>
        <v>34</v>
      </c>
      <c r="N30" s="13">
        <f>'[1]6'!AI$230*$E30/100</f>
        <v>0.002</v>
      </c>
      <c r="O30" s="13">
        <f>'[1]6'!AJ$230*$E30/100</f>
        <v>0.002</v>
      </c>
      <c r="P30" s="10">
        <f>'[1]6'!AP$230*$E30/100</f>
        <v>0.2</v>
      </c>
      <c r="Q30" s="11">
        <f>'[1]6'!AW$230*$E30/100</f>
        <v>0.125</v>
      </c>
      <c r="R30" s="11">
        <f>'[1]6'!AX$230*$E30/100</f>
        <v>0.005</v>
      </c>
    </row>
    <row r="31" spans="3:18" ht="13.5">
      <c r="C31" s="1">
        <v>6263</v>
      </c>
      <c r="D31" t="s">
        <v>48</v>
      </c>
      <c r="E31">
        <v>20</v>
      </c>
      <c r="F31" s="10">
        <f>'[1]6'!G$280*$E31/100</f>
        <v>6.6</v>
      </c>
      <c r="G31" s="11">
        <f>'[1]6'!I$280*$E31/100</f>
        <v>0.86</v>
      </c>
      <c r="H31" s="11">
        <f>'[1]6'!J$280*$E31/100</f>
        <v>0.1</v>
      </c>
      <c r="I31" s="11">
        <f>'[1]6'!K$280*$E31/100</f>
        <v>1.04</v>
      </c>
      <c r="J31" s="10">
        <f>'[1]6'!M$280*$E31/100</f>
        <v>4</v>
      </c>
      <c r="K31" s="10">
        <f>'[1]6'!O$280*$E31/100</f>
        <v>7.6</v>
      </c>
      <c r="L31" s="11">
        <f>'[1]6'!R$280*$E31/100</f>
        <v>0.2</v>
      </c>
      <c r="M31" s="12">
        <f>'[1]6'!AA$280*$E31/100</f>
        <v>13.4</v>
      </c>
      <c r="N31" s="13">
        <f>'[1]6'!AI$280*$E31/100</f>
        <v>0.028000000000000004</v>
      </c>
      <c r="O31" s="13">
        <f>'[1]6'!AJ$280*$E31/100</f>
        <v>0.04</v>
      </c>
      <c r="P31" s="10">
        <f>'[1]6'!AP$280*$E31/100</f>
        <v>24</v>
      </c>
      <c r="Q31" s="11">
        <f>'[1]6'!AW$280*$E31/100</f>
        <v>0.88</v>
      </c>
      <c r="R31" s="11">
        <f>'[1]6'!AX$280*$E31/100</f>
        <v>0.02</v>
      </c>
    </row>
    <row r="32" spans="3:18" ht="13.5">
      <c r="C32" s="1">
        <v>6315</v>
      </c>
      <c r="D32" t="s">
        <v>49</v>
      </c>
      <c r="E32">
        <v>10</v>
      </c>
      <c r="F32" s="10">
        <f>'[1]6'!G$337*$E32/100</f>
        <v>1.6</v>
      </c>
      <c r="G32" s="11">
        <f>'[1]6'!I$337*$E32/100</f>
        <v>0.12</v>
      </c>
      <c r="H32" s="11">
        <f>'[1]6'!J$337*$E32/100</f>
        <v>0.02</v>
      </c>
      <c r="I32" s="11">
        <f>'[1]6'!K$337*$E32/100</f>
        <v>0.32</v>
      </c>
      <c r="J32" s="10">
        <f>'[1]6'!M$337*$E32/100</f>
        <v>0.4</v>
      </c>
      <c r="K32" s="10">
        <f>'[1]6'!O$337*$E32/100</f>
        <v>6.6</v>
      </c>
      <c r="L32" s="11">
        <f>'[1]6'!R$337*$E32/100</f>
        <v>0.18</v>
      </c>
      <c r="M32" s="12">
        <f>'[1]6'!AA$337*$E32/100</f>
        <v>17</v>
      </c>
      <c r="N32" s="13">
        <f>'[1]6'!AI$337*$E32/100</f>
        <v>0.01</v>
      </c>
      <c r="O32" s="13">
        <f>'[1]6'!AJ$337*$E32/100</f>
        <v>0.01</v>
      </c>
      <c r="P32" s="10">
        <f>'[1]6'!AP$337*$E32/100</f>
        <v>1.7</v>
      </c>
      <c r="Q32" s="11">
        <f>'[1]6'!AW$337*$E32/100</f>
        <v>0.2</v>
      </c>
      <c r="R32" s="11">
        <f>'[1]6'!AX$337*$E32/100</f>
        <v>0</v>
      </c>
    </row>
    <row r="33" spans="3:18" ht="13.5">
      <c r="C33" s="1">
        <v>1063</v>
      </c>
      <c r="D33" t="s">
        <v>50</v>
      </c>
      <c r="E33">
        <v>10</v>
      </c>
      <c r="F33" s="10">
        <f>'[1]1'!G$59*$E33/100</f>
        <v>37.8</v>
      </c>
      <c r="G33" s="11">
        <f>'[1]1'!I$59*$E33/100</f>
        <v>1.3</v>
      </c>
      <c r="H33" s="11">
        <f>'[1]1'!J$59*$E33/100</f>
        <v>0.22</v>
      </c>
      <c r="I33" s="11">
        <f>'[1]1'!K$59*$E33/100</f>
        <v>7.22</v>
      </c>
      <c r="J33" s="10">
        <f>'[1]1'!M$59*$E33/100</f>
        <v>0.2</v>
      </c>
      <c r="K33" s="10">
        <f>'[1]1'!O$59*$E33/100</f>
        <v>1.8</v>
      </c>
      <c r="L33" s="11">
        <f>'[1]1'!R$59*$E33/100</f>
        <v>0.14</v>
      </c>
      <c r="M33" s="12">
        <f>'[1]1'!AA$59*$E33/100</f>
        <v>0.1</v>
      </c>
      <c r="N33" s="13">
        <f>'[1]1'!AI$59*$E33/100</f>
        <v>0.019</v>
      </c>
      <c r="O33" s="13">
        <f>'[1]1'!AJ$59*$E33/100</f>
        <v>0.006</v>
      </c>
      <c r="P33" s="10">
        <f>'[1]1'!AP$59*$E33/100</f>
        <v>0</v>
      </c>
      <c r="Q33" s="11">
        <f>'[1]1'!AW$59*$E33/100</f>
        <v>0.27</v>
      </c>
      <c r="R33" s="11">
        <f>'[1]1'!AX$59*$E33/100</f>
        <v>0</v>
      </c>
    </row>
    <row r="34" spans="3:18" ht="13.5">
      <c r="C34" s="1">
        <v>17043</v>
      </c>
      <c r="D34" t="s">
        <v>51</v>
      </c>
      <c r="E34">
        <v>6</v>
      </c>
      <c r="F34" s="10">
        <f>'[1]17'!G$45*$E34/100</f>
        <v>40.2</v>
      </c>
      <c r="G34" s="11">
        <f>'[1]17'!I$45*$E34/100</f>
        <v>0.16799999999999998</v>
      </c>
      <c r="H34" s="11">
        <f>'[1]17'!J$45*$E34/100</f>
        <v>4.337999999999999</v>
      </c>
      <c r="I34" s="11">
        <f>'[1]17'!K$45*$E34/100</f>
        <v>0.102</v>
      </c>
      <c r="J34" s="10">
        <f>'[1]17'!M$45*$E34/100</f>
        <v>54</v>
      </c>
      <c r="K34" s="10">
        <f>'[1]17'!O$45*$E34/100</f>
        <v>1.38</v>
      </c>
      <c r="L34" s="11">
        <f>'[1]17'!R$45*$E34/100</f>
        <v>0.054000000000000006</v>
      </c>
      <c r="M34" s="12">
        <f>'[1]17'!AA$45*$E34/100</f>
        <v>3.3</v>
      </c>
      <c r="N34" s="13">
        <f>'[1]17'!AI$45*$E34/100</f>
        <v>0.0024</v>
      </c>
      <c r="O34" s="13">
        <f>'[1]17'!AJ$45*$E34/100</f>
        <v>0.006000000000000001</v>
      </c>
      <c r="P34" s="10">
        <f>'[1]17'!AP$45*$E34/100</f>
        <v>0</v>
      </c>
      <c r="Q34" s="11">
        <f>'[1]17'!AW$45*$E34/100</f>
        <v>0</v>
      </c>
      <c r="R34" s="11">
        <f>'[1]17'!AX$45*$E34/100</f>
        <v>0.13799999999999998</v>
      </c>
    </row>
    <row r="35" spans="3:18" ht="13.5">
      <c r="C35" s="1">
        <v>13025</v>
      </c>
      <c r="D35" t="s">
        <v>52</v>
      </c>
      <c r="E35">
        <v>4</v>
      </c>
      <c r="F35" s="10">
        <f>'[1]13'!G$26*$E35/100</f>
        <v>2.48</v>
      </c>
      <c r="G35" s="11">
        <f>'[1]13'!I$26*$E35/100</f>
        <v>0.14400000000000002</v>
      </c>
      <c r="H35" s="11">
        <f>'[1]13'!J$26*$E35/100</f>
        <v>0.12</v>
      </c>
      <c r="I35" s="11">
        <f>'[1]13'!K$26*$E35/100</f>
        <v>0.196</v>
      </c>
      <c r="J35" s="10">
        <f>'[1]13'!M$26*$E35/100</f>
        <v>1.92</v>
      </c>
      <c r="K35" s="10">
        <f>'[1]13'!O$26*$E35/100</f>
        <v>4.8</v>
      </c>
      <c r="L35" s="11">
        <f>'[1]13'!R$26*$E35/100</f>
        <v>0</v>
      </c>
      <c r="M35" s="12">
        <f>'[1]13'!AA$26*$E35/100</f>
        <v>1.32</v>
      </c>
      <c r="N35" s="13">
        <f>'[1]13'!AI$26*$E35/100</f>
        <v>0.0016</v>
      </c>
      <c r="O35" s="13">
        <f>'[1]13'!AJ$26*$E35/100</f>
        <v>0.005600000000000001</v>
      </c>
      <c r="P35" s="10">
        <f>'[1]13'!AP$26*$E35/100</f>
        <v>0.04</v>
      </c>
      <c r="Q35" s="11">
        <f>'[1]13'!AW$26*$E35/100</f>
        <v>0</v>
      </c>
      <c r="R35" s="11">
        <f>'[1]13'!AX$26*$E35/100</f>
        <v>0.004</v>
      </c>
    </row>
    <row r="36" spans="3:18" ht="13.5">
      <c r="C36" s="1">
        <v>17012</v>
      </c>
      <c r="D36" t="s">
        <v>53</v>
      </c>
      <c r="E36">
        <v>0.02</v>
      </c>
      <c r="F36" s="10">
        <f>'[1]17'!G$13*$E36/100</f>
        <v>0</v>
      </c>
      <c r="G36" s="11">
        <f>'[1]17'!I$13*$E36/100</f>
        <v>0</v>
      </c>
      <c r="H36" s="11">
        <f>'[1]17'!J$13*$E36/100</f>
        <v>0</v>
      </c>
      <c r="I36" s="11">
        <f>'[1]17'!K$13*$E36/100</f>
        <v>0</v>
      </c>
      <c r="J36" s="10">
        <f>'[1]17'!M$13*$E36/100</f>
        <v>7.8</v>
      </c>
      <c r="K36" s="10">
        <f>'[1]17'!O$13*$E36/100</f>
        <v>0.0044</v>
      </c>
      <c r="L36" s="11">
        <f>'[1]17'!R$13*$E36/100</f>
        <v>0</v>
      </c>
      <c r="M36" s="12">
        <f>'[1]17'!AA$13*$E36/100</f>
        <v>0</v>
      </c>
      <c r="N36" s="13">
        <f>'[1]17'!AI$13*$E36/100</f>
        <v>0</v>
      </c>
      <c r="O36" s="13">
        <f>'[1]17'!AJ$13*$E36/100</f>
        <v>0</v>
      </c>
      <c r="P36" s="10">
        <f>'[1]17'!AP$13*$E36/100</f>
        <v>0</v>
      </c>
      <c r="Q36" s="11">
        <f>'[1]17'!AW$13*$E36/100</f>
        <v>0</v>
      </c>
      <c r="R36" s="11">
        <f>'[1]17'!AX$13*$E36/100</f>
        <v>0.01982</v>
      </c>
    </row>
    <row r="37" spans="3:18" ht="13.5">
      <c r="C37" s="1">
        <v>17065</v>
      </c>
      <c r="D37" t="s">
        <v>30</v>
      </c>
      <c r="E37">
        <v>0.01</v>
      </c>
      <c r="F37" s="10">
        <f>'[1]17'!G$67*$E37/100</f>
        <v>0.0371</v>
      </c>
      <c r="G37" s="11">
        <f>'[1]17'!I$67*$E37/100</f>
        <v>0.00106</v>
      </c>
      <c r="H37" s="11">
        <f>'[1]17'!J$67*$E37/100</f>
        <v>0.0006200000000000001</v>
      </c>
      <c r="I37" s="11">
        <f>'[1]17'!K$67*$E37/100</f>
        <v>0.006829999999999999</v>
      </c>
      <c r="J37" s="10">
        <f>'[1]17'!M$67*$E37/100</f>
        <v>0.0035000000000000005</v>
      </c>
      <c r="K37" s="10">
        <f>'[1]17'!O$67*$E37/100</f>
        <v>0.033</v>
      </c>
      <c r="L37" s="11">
        <f>'[1]17'!R$67*$E37/100</f>
        <v>0.00137</v>
      </c>
      <c r="M37" s="12">
        <f>'[1]17'!AA$67*$E37/100</f>
        <v>0.0007000000000000001</v>
      </c>
      <c r="N37" s="13">
        <f>'[1]17'!AI$67*$E37/100</f>
        <v>5.999999999999999E-06</v>
      </c>
      <c r="O37" s="13">
        <f>'[1]17'!AJ$67*$E37/100</f>
        <v>1.8E-05</v>
      </c>
      <c r="P37" s="10">
        <f>'[1]17'!AP$67*$E37/100</f>
        <v>0.0001</v>
      </c>
      <c r="Q37" s="11">
        <f>'[1]17'!AW$67*$E37/100</f>
        <v>0</v>
      </c>
      <c r="R37" s="11">
        <f>'[1]17'!AX$67*$E37/100</f>
        <v>1E-05</v>
      </c>
    </row>
    <row r="38" spans="4:18" ht="13.5">
      <c r="D38" t="s">
        <v>54</v>
      </c>
      <c r="E38">
        <v>95.03</v>
      </c>
      <c r="F38" s="10">
        <v>126.9671</v>
      </c>
      <c r="G38" s="11">
        <v>3.3830600000000004</v>
      </c>
      <c r="H38" s="11">
        <v>4.923619999999999</v>
      </c>
      <c r="I38" s="11">
        <v>17.574830000000002</v>
      </c>
      <c r="J38" s="10">
        <v>69.9735</v>
      </c>
      <c r="K38" s="10">
        <v>29.5674</v>
      </c>
      <c r="L38" s="11">
        <v>0.7853700000000001</v>
      </c>
      <c r="M38" s="12">
        <v>201.1207</v>
      </c>
      <c r="N38" s="13">
        <v>0.09100600000000002</v>
      </c>
      <c r="O38" s="13">
        <v>0.105618</v>
      </c>
      <c r="P38" s="10">
        <v>43.140100000000004</v>
      </c>
      <c r="Q38" s="11">
        <v>2.875</v>
      </c>
      <c r="R38" s="11">
        <v>0.18683</v>
      </c>
    </row>
    <row r="39" spans="2:18" ht="13.5">
      <c r="B39" s="1" t="s">
        <v>55</v>
      </c>
      <c r="C39" s="1">
        <v>6086</v>
      </c>
      <c r="D39" t="s">
        <v>56</v>
      </c>
      <c r="E39">
        <v>25</v>
      </c>
      <c r="F39" s="10">
        <f>'[1]6'!G$91*$E39/100</f>
        <v>3.5</v>
      </c>
      <c r="G39" s="11">
        <f>'[1]6'!I$91*$E39/100</f>
        <v>0.375</v>
      </c>
      <c r="H39" s="11">
        <f>'[1]6'!J$91*$E39/100</f>
        <v>0.05</v>
      </c>
      <c r="I39" s="11">
        <f>'[1]6'!K$91*$E39/100</f>
        <v>0.6</v>
      </c>
      <c r="J39" s="10">
        <f>'[1]6'!M$91*$E39/100</f>
        <v>3.75</v>
      </c>
      <c r="K39" s="10">
        <f>'[1]6'!O$91*$E39/100</f>
        <v>42.5</v>
      </c>
      <c r="L39" s="11">
        <f>'[1]6'!R$91*$E39/100</f>
        <v>0.7</v>
      </c>
      <c r="M39" s="12">
        <f>'[1]6'!AA$91*$E39/100</f>
        <v>65</v>
      </c>
      <c r="N39" s="13">
        <f>'[1]6'!AI$91*$E39/100</f>
        <v>0.0225</v>
      </c>
      <c r="O39" s="13">
        <f>'[1]6'!AJ$91*$E39/100</f>
        <v>0.0325</v>
      </c>
      <c r="P39" s="10">
        <f>'[1]6'!AP$91*$E39/100</f>
        <v>9.75</v>
      </c>
      <c r="Q39" s="11">
        <f>'[1]6'!AW$91*$E39/100</f>
        <v>0.475</v>
      </c>
      <c r="R39" s="11">
        <f>'[1]6'!AX$91*$E39/100</f>
        <v>0</v>
      </c>
    </row>
    <row r="40" spans="3:18" ht="13.5">
      <c r="C40" s="1">
        <v>6178</v>
      </c>
      <c r="D40" t="s">
        <v>57</v>
      </c>
      <c r="E40">
        <v>10</v>
      </c>
      <c r="F40" s="10">
        <f>'[1]6'!G$189*$E40/100</f>
        <v>9.9</v>
      </c>
      <c r="G40" s="11">
        <f>'[1]6'!I$189*$E40/100</f>
        <v>0.29</v>
      </c>
      <c r="H40" s="11">
        <f>'[1]6'!J$189*$E40/100</f>
        <v>0.15</v>
      </c>
      <c r="I40" s="11">
        <f>'[1]6'!K$189*$E40/100</f>
        <v>1.94</v>
      </c>
      <c r="J40" s="10">
        <f>'[1]6'!M$189*$E40/100</f>
        <v>0.1</v>
      </c>
      <c r="K40" s="10">
        <f>'[1]6'!O$189*$E40/100</f>
        <v>0.3</v>
      </c>
      <c r="L40" s="11">
        <f>'[1]6'!R$189*$E40/100</f>
        <v>0.02</v>
      </c>
      <c r="M40" s="12">
        <f>'[1]6'!AA$189*$E40/100</f>
        <v>0.6</v>
      </c>
      <c r="N40" s="13">
        <f>'[1]6'!AI$189*$E40/100</f>
        <v>0.011000000000000001</v>
      </c>
      <c r="O40" s="13">
        <f>'[1]6'!AJ$189*$E40/100</f>
        <v>0.008</v>
      </c>
      <c r="P40" s="10">
        <f>'[1]6'!AP$189*$E40/100</f>
        <v>0.4</v>
      </c>
      <c r="Q40" s="11">
        <f>'[1]6'!AW$189*$E40/100</f>
        <v>0.28</v>
      </c>
      <c r="R40" s="11">
        <f>'[1]6'!AX$189*$E40/100</f>
        <v>0</v>
      </c>
    </row>
    <row r="41" spans="4:18" ht="13.5">
      <c r="D41" t="s">
        <v>25</v>
      </c>
      <c r="E41">
        <v>150</v>
      </c>
      <c r="F41" s="10"/>
      <c r="G41" s="11"/>
      <c r="H41" s="11"/>
      <c r="I41" s="11"/>
      <c r="J41" s="10"/>
      <c r="K41" s="10"/>
      <c r="L41" s="11"/>
      <c r="M41" s="12"/>
      <c r="N41" s="13"/>
      <c r="O41" s="13"/>
      <c r="P41" s="10"/>
      <c r="Q41" s="11"/>
      <c r="R41" s="11"/>
    </row>
    <row r="42" spans="3:18" ht="13.5">
      <c r="C42" s="1">
        <v>17027</v>
      </c>
      <c r="D42" t="s">
        <v>58</v>
      </c>
      <c r="E42">
        <v>2.2</v>
      </c>
      <c r="F42" s="10">
        <f>'[1]17'!G$29*$E42/100</f>
        <v>5.17</v>
      </c>
      <c r="G42" s="11">
        <f>'[1]17'!I$29*$E42/100</f>
        <v>0.15400000000000003</v>
      </c>
      <c r="H42" s="11">
        <f>'[1]17'!J$29*$E42/100</f>
        <v>0.0946</v>
      </c>
      <c r="I42" s="11">
        <f>'[1]17'!K$29*$E42/100</f>
        <v>0.9262</v>
      </c>
      <c r="J42" s="10">
        <f>'[1]17'!M$29*$E42/100</f>
        <v>374</v>
      </c>
      <c r="K42" s="10">
        <f>'[1]17'!O$29*$E42/100</f>
        <v>0.5720000000000001</v>
      </c>
      <c r="L42" s="11">
        <f>'[1]17'!R$29*$E42/100</f>
        <v>0.0088</v>
      </c>
      <c r="M42" s="12">
        <f>'[1]17'!AA$29*$E42/100</f>
        <v>0</v>
      </c>
      <c r="N42" s="13">
        <f>'[1]17'!AI$29*$E42/100</f>
        <v>0.00066</v>
      </c>
      <c r="O42" s="13">
        <f>'[1]17'!AJ$29*$E42/100</f>
        <v>0.0017600000000000003</v>
      </c>
      <c r="P42" s="10">
        <f>'[1]17'!AP$29*$E42/100</f>
        <v>0</v>
      </c>
      <c r="Q42" s="11">
        <f>'[1]17'!AW$29*$E42/100</f>
        <v>0.0066</v>
      </c>
      <c r="R42" s="11">
        <f>'[1]17'!AX$29*$E42/100</f>
        <v>0.9504000000000002</v>
      </c>
    </row>
    <row r="43" spans="3:18" ht="13.5">
      <c r="C43" s="1">
        <v>17012</v>
      </c>
      <c r="D43" t="s">
        <v>29</v>
      </c>
      <c r="E43">
        <v>0.04</v>
      </c>
      <c r="F43" s="10">
        <f>'[1]17'!G$13*$E43/100</f>
        <v>0</v>
      </c>
      <c r="G43" s="11">
        <f>'[1]17'!I$13*$E43/100</f>
        <v>0</v>
      </c>
      <c r="H43" s="11">
        <f>'[1]17'!J$13*$E43/100</f>
        <v>0</v>
      </c>
      <c r="I43" s="11">
        <f>'[1]17'!K$13*$E43/100</f>
        <v>0</v>
      </c>
      <c r="J43" s="10">
        <f>'[1]17'!M$13*$E43/100</f>
        <v>15.6</v>
      </c>
      <c r="K43" s="10">
        <f>'[1]17'!O$13*$E43/100</f>
        <v>0.0088</v>
      </c>
      <c r="L43" s="11">
        <f>'[1]17'!R$13*$E43/100</f>
        <v>0</v>
      </c>
      <c r="M43" s="12">
        <f>'[1]17'!AA$13*$E43/100</f>
        <v>0</v>
      </c>
      <c r="N43" s="13">
        <f>'[1]17'!AI$13*$E43/100</f>
        <v>0</v>
      </c>
      <c r="O43" s="13">
        <f>'[1]17'!AJ$13*$E43/100</f>
        <v>0</v>
      </c>
      <c r="P43" s="10">
        <f>'[1]17'!AP$13*$E43/100</f>
        <v>0</v>
      </c>
      <c r="Q43" s="11">
        <f>'[1]17'!AW$13*$E43/100</f>
        <v>0</v>
      </c>
      <c r="R43" s="11">
        <f>'[1]17'!AX$13*$E43/100</f>
        <v>0.03964</v>
      </c>
    </row>
    <row r="44" spans="3:18" ht="13.5">
      <c r="C44" s="1">
        <v>17065</v>
      </c>
      <c r="D44" t="s">
        <v>30</v>
      </c>
      <c r="E44">
        <v>0.01</v>
      </c>
      <c r="F44" s="10">
        <f>'[1]17'!G$67*$E44/100</f>
        <v>0.0371</v>
      </c>
      <c r="G44" s="11">
        <f>'[1]17'!I$67*$E44/100</f>
        <v>0.00106</v>
      </c>
      <c r="H44" s="11">
        <f>'[1]17'!J$67*$E44/100</f>
        <v>0.0006200000000000001</v>
      </c>
      <c r="I44" s="11">
        <f>'[1]17'!K$67*$E44/100</f>
        <v>0.006829999999999999</v>
      </c>
      <c r="J44" s="10">
        <f>'[1]17'!M$67*$E44/100</f>
        <v>0.0035000000000000005</v>
      </c>
      <c r="K44" s="10">
        <f>'[1]17'!O$67*$E44/100</f>
        <v>0.033</v>
      </c>
      <c r="L44" s="11">
        <f>'[1]17'!R$67*$E44/100</f>
        <v>0.00137</v>
      </c>
      <c r="M44" s="12">
        <f>'[1]17'!AA$67*$E44/100</f>
        <v>0.0007000000000000001</v>
      </c>
      <c r="N44" s="13">
        <f>'[1]17'!AI$67*$E44/100</f>
        <v>5.999999999999999E-06</v>
      </c>
      <c r="O44" s="13">
        <f>'[1]17'!AJ$67*$E44/100</f>
        <v>1.8E-05</v>
      </c>
      <c r="P44" s="10">
        <f>'[1]17'!AP$67*$E44/100</f>
        <v>0.0001</v>
      </c>
      <c r="Q44" s="11">
        <f>'[1]17'!AW$67*$E44/100</f>
        <v>0</v>
      </c>
      <c r="R44" s="11">
        <f>'[1]17'!AX$67*$E44/100</f>
        <v>1E-05</v>
      </c>
    </row>
    <row r="45" spans="3:18" ht="13.5">
      <c r="C45" s="1">
        <v>14001</v>
      </c>
      <c r="D45" t="s">
        <v>59</v>
      </c>
      <c r="E45">
        <v>0.7</v>
      </c>
      <c r="F45" s="10">
        <f>'[1]14'!G$2*$E45/100</f>
        <v>6.446999999999999</v>
      </c>
      <c r="G45" s="11">
        <f>'[1]14'!I$2*$E45/100</f>
        <v>0</v>
      </c>
      <c r="H45" s="11">
        <f>'[1]14'!J$2*$E45/100</f>
        <v>0.7</v>
      </c>
      <c r="I45" s="11">
        <f>'[1]14'!K$2*$E45/100</f>
        <v>0</v>
      </c>
      <c r="J45" s="10">
        <f>'[1]14'!M$2*$E45/100</f>
        <v>0</v>
      </c>
      <c r="K45" s="10">
        <f>'[1]14'!O$2*$E45/100</f>
        <v>0</v>
      </c>
      <c r="L45" s="11">
        <f>'[1]14'!R$2*$E45/100</f>
        <v>0</v>
      </c>
      <c r="M45" s="12">
        <f>'[1]14'!AA$2*$E45/100</f>
        <v>0.105</v>
      </c>
      <c r="N45" s="13">
        <f>'[1]14'!AI$2*$E45/100</f>
        <v>0</v>
      </c>
      <c r="O45" s="13">
        <f>'[1]14'!AJ$2*$E45/100</f>
        <v>0</v>
      </c>
      <c r="P45" s="10">
        <f>'[1]14'!AP$2*$E45/100</f>
        <v>0</v>
      </c>
      <c r="Q45" s="11">
        <f>'[1]14'!AW$2*$E45/100</f>
        <v>0</v>
      </c>
      <c r="R45" s="11">
        <f>'[1]14'!AX$2*$E45/100</f>
        <v>0</v>
      </c>
    </row>
    <row r="46" spans="4:18" ht="13.5">
      <c r="D46" t="s">
        <v>60</v>
      </c>
      <c r="E46">
        <v>187.94999999999996</v>
      </c>
      <c r="F46" s="10">
        <v>25.0541</v>
      </c>
      <c r="G46" s="11">
        <v>0.82006</v>
      </c>
      <c r="H46" s="11">
        <v>0.99522</v>
      </c>
      <c r="I46" s="11">
        <v>3.47303</v>
      </c>
      <c r="J46" s="10">
        <v>393.4535</v>
      </c>
      <c r="K46" s="10">
        <v>43.4138</v>
      </c>
      <c r="L46" s="11">
        <v>0.73017</v>
      </c>
      <c r="M46" s="12">
        <v>65.7057</v>
      </c>
      <c r="N46" s="13">
        <v>0.034166</v>
      </c>
      <c r="O46" s="13">
        <v>0.042277999999999996</v>
      </c>
      <c r="P46" s="10">
        <v>10.1501</v>
      </c>
      <c r="Q46" s="11">
        <v>0.7616</v>
      </c>
      <c r="R46" s="11">
        <v>0.9900500000000002</v>
      </c>
    </row>
    <row r="47" spans="2:18" ht="13.5">
      <c r="B47" s="1" t="s">
        <v>61</v>
      </c>
      <c r="C47" s="1">
        <v>13003</v>
      </c>
      <c r="D47" t="s">
        <v>62</v>
      </c>
      <c r="E47">
        <v>80</v>
      </c>
      <c r="F47" s="10">
        <f>'[1]13'!G$4*$E47/100</f>
        <v>53.6</v>
      </c>
      <c r="G47" s="11">
        <f>'[1]13'!I$4*$E47/100</f>
        <v>2.64</v>
      </c>
      <c r="H47" s="11">
        <f>'[1]13'!J$4*$E47/100</f>
        <v>3.04</v>
      </c>
      <c r="I47" s="11">
        <f>'[1]13'!K$4*$E47/100</f>
        <v>3.84</v>
      </c>
      <c r="J47" s="10">
        <f>'[1]13'!M$4*$E47/100</f>
        <v>32.8</v>
      </c>
      <c r="K47" s="10">
        <f>'[1]13'!O$4*$E47/100</f>
        <v>88</v>
      </c>
      <c r="L47" s="11">
        <f>'[1]13'!R$4*$E47/100</f>
        <v>0.016</v>
      </c>
      <c r="M47" s="12">
        <f>'[1]13'!AA$4*$E47/100</f>
        <v>30.4</v>
      </c>
      <c r="N47" s="13">
        <f>'[1]13'!AI$4*$E47/100</f>
        <v>0.032</v>
      </c>
      <c r="O47" s="13">
        <f>'[1]13'!AJ$4*$E47/100</f>
        <v>0.12</v>
      </c>
      <c r="P47" s="10">
        <f>'[1]13'!AP$4*$E47/100</f>
        <v>0.8</v>
      </c>
      <c r="Q47" s="11">
        <f>'[1]13'!AW$4*$E47/100</f>
        <v>0</v>
      </c>
      <c r="R47" s="11">
        <f>'[1]13'!AX$4*$E47/100</f>
        <v>0.08</v>
      </c>
    </row>
    <row r="48" spans="3:18" ht="13.5">
      <c r="C48" s="1">
        <v>16048</v>
      </c>
      <c r="D48" t="s">
        <v>63</v>
      </c>
      <c r="E48">
        <v>1</v>
      </c>
      <c r="F48" s="10">
        <f>'[1]16'!G$49*$E48/100</f>
        <v>2.71</v>
      </c>
      <c r="G48" s="11">
        <f>'[1]16'!I$49*$E48/100</f>
        <v>0.185</v>
      </c>
      <c r="H48" s="11">
        <f>'[1]16'!J$49*$E48/100</f>
        <v>0.21600000000000003</v>
      </c>
      <c r="I48" s="11">
        <f>'[1]16'!K$49*$E48/100</f>
        <v>0.424</v>
      </c>
      <c r="J48" s="10">
        <f>'[1]16'!M$49*$E48/100</f>
        <v>0.16</v>
      </c>
      <c r="K48" s="10">
        <f>'[1]16'!O$49*$E48/100</f>
        <v>1.4</v>
      </c>
      <c r="L48" s="11">
        <f>'[1]16'!R$49*$E48/100</f>
        <v>0.14</v>
      </c>
      <c r="M48" s="12">
        <f>'[1]16'!AA$49*$E48/100</f>
        <v>0.03</v>
      </c>
      <c r="N48" s="13">
        <f>'[1]16'!AI$49*$E48/100</f>
        <v>0.0016</v>
      </c>
      <c r="O48" s="13">
        <f>'[1]16'!AJ$49*$E48/100</f>
        <v>0.0022</v>
      </c>
      <c r="P48" s="10">
        <f>'[1]16'!AP$49*$E48/100</f>
        <v>0</v>
      </c>
      <c r="Q48" s="11">
        <f>'[1]16'!AW$49*$E48/100</f>
        <v>0.239</v>
      </c>
      <c r="R48" s="11">
        <f>'[1]16'!AX$49*$E48/100</f>
        <v>0</v>
      </c>
    </row>
    <row r="49" spans="3:18" ht="13.5">
      <c r="C49" s="1">
        <v>3003</v>
      </c>
      <c r="D49" t="s">
        <v>64</v>
      </c>
      <c r="E49">
        <v>5</v>
      </c>
      <c r="F49" s="10">
        <f>'[1]3'!G$4*$E49/100</f>
        <v>19.2</v>
      </c>
      <c r="G49" s="11">
        <f>'[1]3'!I$4*$E49/100</f>
        <v>0</v>
      </c>
      <c r="H49" s="11">
        <f>'[1]3'!J$4*$E49/100</f>
        <v>0</v>
      </c>
      <c r="I49" s="11">
        <f>'[1]3'!K$4*$E49/100</f>
        <v>4.96</v>
      </c>
      <c r="J49" s="10">
        <f>'[1]3'!M$4*$E49/100</f>
        <v>0.05</v>
      </c>
      <c r="K49" s="10">
        <f>'[1]3'!O$4*$E49/100</f>
        <v>0.05</v>
      </c>
      <c r="L49" s="11">
        <f>'[1]3'!R$4*$E49/100</f>
        <v>0</v>
      </c>
      <c r="M49" s="12">
        <f>'[1]3'!AA$4*$E49/100</f>
        <v>0</v>
      </c>
      <c r="N49" s="13">
        <f>'[1]3'!AI$4*$E49/100</f>
        <v>0</v>
      </c>
      <c r="O49" s="13">
        <f>'[1]3'!AJ$4*$E49/100</f>
        <v>0</v>
      </c>
      <c r="P49" s="10">
        <f>'[1]3'!AP$4*$E49/100</f>
        <v>0</v>
      </c>
      <c r="Q49" s="11">
        <f>'[1]3'!AW$4*$E49/100</f>
        <v>0</v>
      </c>
      <c r="R49" s="11">
        <f>'[1]3'!AX$4*$E49/100</f>
        <v>0</v>
      </c>
    </row>
    <row r="50" spans="3:18" ht="13.5">
      <c r="C50" s="1">
        <v>11198</v>
      </c>
      <c r="D50" t="s">
        <v>65</v>
      </c>
      <c r="E50">
        <v>1.8</v>
      </c>
      <c r="F50" s="10">
        <f>'[1]11'!G$199*$E50/100</f>
        <v>6.192</v>
      </c>
      <c r="G50" s="11">
        <f>'[1]11'!I$199*$E50/100</f>
        <v>1.5768</v>
      </c>
      <c r="H50" s="11">
        <f>'[1]11'!J$199*$E50/100</f>
        <v>0.0054</v>
      </c>
      <c r="I50" s="11">
        <f>'[1]11'!K$199*$E50/100</f>
        <v>0</v>
      </c>
      <c r="J50" s="10">
        <f>'[1]11'!M$199*$E50/100</f>
        <v>4.68</v>
      </c>
      <c r="K50" s="10">
        <f>'[1]11'!O$199*$E50/100</f>
        <v>0.28800000000000003</v>
      </c>
      <c r="L50" s="11">
        <f>'[1]11'!R$199*$E50/100</f>
        <v>0.0126</v>
      </c>
      <c r="M50" s="12">
        <f>'[1]11'!AA$199*$E50/100</f>
        <v>0</v>
      </c>
      <c r="N50" s="13">
        <f>'[1]11'!AI$199*$E50/100</f>
        <v>0</v>
      </c>
      <c r="O50" s="13">
        <f>'[1]11'!AJ$199*$E50/100</f>
        <v>0</v>
      </c>
      <c r="P50" s="10">
        <f>'[1]11'!AP$199*$E50/100</f>
        <v>0</v>
      </c>
      <c r="Q50" s="11">
        <f>'[1]11'!AW$199*$E50/100</f>
        <v>0</v>
      </c>
      <c r="R50" s="11">
        <f>'[1]11'!AX$199*$E50/100</f>
        <v>0.0126</v>
      </c>
    </row>
    <row r="51" spans="4:18" ht="13.5">
      <c r="D51" t="s">
        <v>25</v>
      </c>
      <c r="E51">
        <v>10</v>
      </c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  <row r="52" spans="3:18" ht="13.5">
      <c r="C52" s="1">
        <v>5012</v>
      </c>
      <c r="D52" t="s">
        <v>66</v>
      </c>
      <c r="E52">
        <v>20</v>
      </c>
      <c r="F52" s="10">
        <f>'[1]5'!G$14*$E52/100</f>
        <v>47.6</v>
      </c>
      <c r="G52" s="11">
        <f>'[1]5'!I$14*$E52/100</f>
        <v>0.36</v>
      </c>
      <c r="H52" s="11">
        <f>'[1]5'!J$14*$E52/100</f>
        <v>0.08</v>
      </c>
      <c r="I52" s="11">
        <f>'[1]5'!K$14*$E52/100</f>
        <v>11.36</v>
      </c>
      <c r="J52" s="10">
        <f>'[1]5'!M$14*$E52/100</f>
        <v>1.4</v>
      </c>
      <c r="K52" s="10">
        <f>'[1]5'!O$14*$E52/100</f>
        <v>1.6</v>
      </c>
      <c r="L52" s="11">
        <f>'[1]5'!R$14*$E52/100</f>
        <v>0.12</v>
      </c>
      <c r="M52" s="12">
        <f>'[1]5'!AA$14*$E52/100</f>
        <v>0.6</v>
      </c>
      <c r="N52" s="13">
        <f>'[1]5'!AI$14*$E52/100</f>
        <v>0.014000000000000002</v>
      </c>
      <c r="O52" s="13">
        <f>'[1]5'!AJ$14*$E52/100</f>
        <v>0.006</v>
      </c>
      <c r="P52" s="10">
        <f>'[1]5'!AP$14*$E52/100</f>
        <v>0</v>
      </c>
      <c r="Q52" s="11">
        <f>'[1]5'!AW$14*$E52/100</f>
        <v>0.56</v>
      </c>
      <c r="R52" s="11">
        <f>'[1]5'!AX$14*$E52/100</f>
        <v>0</v>
      </c>
    </row>
    <row r="53" spans="3:18" ht="13.5">
      <c r="C53" s="1">
        <v>15117</v>
      </c>
      <c r="D53" t="s">
        <v>67</v>
      </c>
      <c r="E53">
        <v>7.6</v>
      </c>
      <c r="F53" s="10">
        <f>'[1]15'!G$120*$E53/100</f>
        <v>24.092</v>
      </c>
      <c r="G53" s="11">
        <f>'[1]15'!I$120*$E53/100</f>
        <v>0.0836</v>
      </c>
      <c r="H53" s="11">
        <f>'[1]15'!J$120*$E53/100</f>
        <v>0.022799999999999997</v>
      </c>
      <c r="I53" s="11">
        <f>'[1]15'!K$120*$E53/100</f>
        <v>5.8824000000000005</v>
      </c>
      <c r="J53" s="10">
        <f>'[1]15'!M$120*$E53/100</f>
        <v>2.1279999999999997</v>
      </c>
      <c r="K53" s="10">
        <f>'[1]15'!O$120*$E53/100</f>
        <v>0.608</v>
      </c>
      <c r="L53" s="11">
        <f>'[1]15'!R$120*$E53/100</f>
        <v>0.045599999999999995</v>
      </c>
      <c r="M53" s="12">
        <f>'[1]15'!AA$120*$E53/100</f>
        <v>0.076</v>
      </c>
      <c r="N53" s="13">
        <f>'[1]15'!AI$120*$E53/100</f>
        <v>0</v>
      </c>
      <c r="O53" s="13">
        <f>'[1]15'!AJ$120*$E53/100</f>
        <v>0.00228</v>
      </c>
      <c r="P53" s="10">
        <f>'[1]15'!AP$120*$E53/100</f>
        <v>0</v>
      </c>
      <c r="Q53" s="11">
        <f>'[1]15'!AW$120*$E53/100</f>
        <v>0</v>
      </c>
      <c r="R53" s="11">
        <f>'[1]15'!AX$120*$E53/100</f>
        <v>0.0076</v>
      </c>
    </row>
    <row r="54" spans="4:18" ht="13.5">
      <c r="D54" t="s">
        <v>68</v>
      </c>
      <c r="E54">
        <f>SUM(E47:E53)</f>
        <v>125.39999999999999</v>
      </c>
      <c r="F54" s="10">
        <f aca="true" t="shared" si="2" ref="F54:R54">SUM(F47:F53)</f>
        <v>153.394</v>
      </c>
      <c r="G54" s="11">
        <f t="shared" si="2"/>
        <v>4.8454</v>
      </c>
      <c r="H54" s="11">
        <f t="shared" si="2"/>
        <v>3.3642000000000003</v>
      </c>
      <c r="I54" s="11">
        <f t="shared" si="2"/>
        <v>26.4664</v>
      </c>
      <c r="J54" s="10">
        <f t="shared" si="2"/>
        <v>41.21799999999999</v>
      </c>
      <c r="K54" s="10">
        <f t="shared" si="2"/>
        <v>91.946</v>
      </c>
      <c r="L54" s="11">
        <f t="shared" si="2"/>
        <v>0.3342</v>
      </c>
      <c r="M54" s="12">
        <f t="shared" si="2"/>
        <v>31.106</v>
      </c>
      <c r="N54" s="13">
        <f t="shared" si="2"/>
        <v>0.0476</v>
      </c>
      <c r="O54" s="13">
        <f t="shared" si="2"/>
        <v>0.13047999999999998</v>
      </c>
      <c r="P54" s="10">
        <f t="shared" si="2"/>
        <v>0.8</v>
      </c>
      <c r="Q54" s="11">
        <f t="shared" si="2"/>
        <v>0.799</v>
      </c>
      <c r="R54" s="11">
        <f t="shared" si="2"/>
        <v>0.1002</v>
      </c>
    </row>
    <row r="55" spans="4:18" ht="13.5">
      <c r="D55" t="s">
        <v>69</v>
      </c>
      <c r="E55">
        <f>SUM(E4:E5,E7:E27,E29:E37,E39:E45,E47:E53)</f>
        <v>775.04</v>
      </c>
      <c r="F55" s="10">
        <f aca="true" t="shared" si="3" ref="F55:R55">SUM(F4:F5,F7:F27,F29:F37,F39:F45,F47:F53)</f>
        <v>749.9947000000002</v>
      </c>
      <c r="G55" s="11">
        <f t="shared" si="3"/>
        <v>33.12297999999999</v>
      </c>
      <c r="H55" s="11">
        <f t="shared" si="3"/>
        <v>14.179889999999995</v>
      </c>
      <c r="I55" s="11">
        <f t="shared" si="3"/>
        <v>119.68530999999999</v>
      </c>
      <c r="J55" s="10">
        <f t="shared" si="3"/>
        <v>1341.2418</v>
      </c>
      <c r="K55" s="10">
        <f t="shared" si="3"/>
        <v>186.9572</v>
      </c>
      <c r="L55" s="11">
        <f t="shared" si="3"/>
        <v>3.1984700000000004</v>
      </c>
      <c r="M55" s="12">
        <f t="shared" si="3"/>
        <v>332.04350000000005</v>
      </c>
      <c r="N55" s="13">
        <f t="shared" si="3"/>
        <v>0.3489100000000001</v>
      </c>
      <c r="O55" s="13">
        <f t="shared" si="3"/>
        <v>0.44422700000000004</v>
      </c>
      <c r="P55" s="10">
        <f t="shared" si="3"/>
        <v>98.94060000000003</v>
      </c>
      <c r="Q55" s="11">
        <f t="shared" si="3"/>
        <v>6.525599999999999</v>
      </c>
      <c r="R55" s="11">
        <f t="shared" si="3"/>
        <v>3.3957200000000003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2008-09-03T09:52:28Z</dcterms:created>
  <dcterms:modified xsi:type="dcterms:W3CDTF">2008-09-03T09:52:42Z</dcterms:modified>
  <cp:category/>
  <cp:version/>
  <cp:contentType/>
  <cp:contentStatus/>
</cp:coreProperties>
</file>