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95" windowHeight="5505" activeTab="0"/>
  </bookViews>
  <sheets>
    <sheet name="051216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kyusyoku</author>
  </authors>
  <commentList>
    <comment ref="A1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  <comment ref="C2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</commentList>
</comments>
</file>

<file path=xl/sharedStrings.xml><?xml version="1.0" encoding="utf-8"?>
<sst xmlns="http://schemas.openxmlformats.org/spreadsheetml/2006/main" count="80" uniqueCount="65">
  <si>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食品コード]</t>
    </r>
  </si>
  <si>
    <r>
      <t>　[　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食品名　]</t>
    </r>
  </si>
  <si>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重量]</t>
    </r>
  </si>
  <si>
    <r>
      <t>02.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エネルギー</t>
    </r>
  </si>
  <si>
    <r>
      <t>04.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たんぱく質</t>
    </r>
  </si>
  <si>
    <r>
      <t>05.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脂質</t>
    </r>
  </si>
  <si>
    <r>
      <t>06.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炭水化物</t>
    </r>
  </si>
  <si>
    <r>
      <t>08.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ナトリウム</t>
    </r>
  </si>
  <si>
    <r>
      <t>10.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カルシウム</t>
    </r>
  </si>
  <si>
    <r>
      <t>13.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鉄</t>
    </r>
  </si>
  <si>
    <r>
      <t>22.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レチノール当量</t>
    </r>
  </si>
  <si>
    <r>
      <t>30.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ビタミンＢ１</t>
    </r>
  </si>
  <si>
    <r>
      <t>31.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ビタミンＢ2</t>
    </r>
  </si>
  <si>
    <r>
      <t>37.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ビタミンＣ</t>
    </r>
  </si>
  <si>
    <r>
      <t>44.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食物繊維総量</t>
    </r>
  </si>
  <si>
    <r>
      <t>45.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食塩</t>
    </r>
  </si>
  <si>
    <t>（入力列）</t>
  </si>
  <si>
    <t xml:space="preserve">  </t>
  </si>
  <si>
    <t>（ｇ）</t>
  </si>
  <si>
    <t>ｋｃａｌ</t>
  </si>
  <si>
    <t>g</t>
  </si>
  <si>
    <t>mg</t>
  </si>
  <si>
    <t>μg</t>
  </si>
  <si>
    <t>カラフル肉味噌丼</t>
  </si>
  <si>
    <t>米・精白米（水稲）</t>
  </si>
  <si>
    <t>水</t>
  </si>
  <si>
    <t>豚・ひき肉-生</t>
  </si>
  <si>
    <t>にんにく・りん茎-生</t>
  </si>
  <si>
    <t>たまねぎ・りん茎-生</t>
  </si>
  <si>
    <t>乾ししいたけ-乾</t>
  </si>
  <si>
    <t>赤ピーマン-生</t>
  </si>
  <si>
    <t>黄ピーマン-生</t>
  </si>
  <si>
    <t>さやいんげん・若ざや-生</t>
  </si>
  <si>
    <t>車糖・上白糖</t>
  </si>
  <si>
    <t>こいくちしょうゆ</t>
  </si>
  <si>
    <t>米みそ・淡色辛みそ</t>
  </si>
  <si>
    <t>みりん・本みりん</t>
  </si>
  <si>
    <t>トウバンジャン</t>
  </si>
  <si>
    <t>しいたけだし</t>
  </si>
  <si>
    <t>調合油</t>
  </si>
  <si>
    <t>Σ合計(4-19)</t>
  </si>
  <si>
    <t>お母さんの煮浸し</t>
  </si>
  <si>
    <t>こまつな・葉-生</t>
  </si>
  <si>
    <t>大根・切り干し大根</t>
  </si>
  <si>
    <t>にんじん・根、皮むき-生</t>
  </si>
  <si>
    <t>油揚げ</t>
  </si>
  <si>
    <t>かつお・昆布だし</t>
  </si>
  <si>
    <t>ごま油</t>
  </si>
  <si>
    <t>Σ合計(21-28)</t>
  </si>
  <si>
    <t>生ふのお吸いもの</t>
  </si>
  <si>
    <t>大根・根、皮むき-生</t>
  </si>
  <si>
    <t>切りみつば・葉-生</t>
  </si>
  <si>
    <t>生ふ</t>
  </si>
  <si>
    <t>かつお・昆布だし</t>
  </si>
  <si>
    <t>清酒・上撰</t>
  </si>
  <si>
    <t>食塩</t>
  </si>
  <si>
    <t>Σ合計(30-36)</t>
  </si>
  <si>
    <t>豆乳かんの黒蜜きなこがけ</t>
  </si>
  <si>
    <t>豆乳・調製豆乳</t>
  </si>
  <si>
    <t>てんぐさ・寒天</t>
  </si>
  <si>
    <t>黒砂糖</t>
  </si>
  <si>
    <t>きな粉・全粒大豆</t>
  </si>
  <si>
    <t>甘納豆・あずき</t>
  </si>
  <si>
    <t>Σ合計(38-45)</t>
  </si>
  <si>
    <t>Σ合計(4-45)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</si>
</sst>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10"/>
      <color indexed="10"/>
      <name val="ＭＳ Ｐ明朝"/>
      <family val="1"/>
    </font>
    <font>
      <vertAlign val="superscript"/>
      <sz val="10"/>
      <color indexed="12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76" fontId="22" fillId="0" borderId="0" xfId="60" applyNumberFormat="1">
      <alignment/>
      <protection/>
    </xf>
    <xf numFmtId="177" fontId="22" fillId="0" borderId="0" xfId="60" applyNumberFormat="1">
      <alignment/>
      <protection/>
    </xf>
    <xf numFmtId="178" fontId="22" fillId="0" borderId="0" xfId="60" applyNumberFormat="1">
      <alignment/>
      <protection/>
    </xf>
    <xf numFmtId="179" fontId="22" fillId="0" borderId="0" xfId="60" applyNumberForma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5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4.5EX00&#26628;&#39178;&#21531;&#65301;&#35330;\eiyosys\E55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書式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</sheetNames>
    <sheetDataSet>
      <sheetData sheetId="1">
        <row r="61">
          <cell r="G61">
            <v>163</v>
          </cell>
          <cell r="I61">
            <v>12.7</v>
          </cell>
          <cell r="J61">
            <v>0.8</v>
          </cell>
          <cell r="K61">
            <v>26.2</v>
          </cell>
          <cell r="M61">
            <v>7</v>
          </cell>
          <cell r="O61">
            <v>13</v>
          </cell>
          <cell r="R61">
            <v>1.3</v>
          </cell>
          <cell r="AA61">
            <v>0</v>
          </cell>
          <cell r="AI61">
            <v>0.08</v>
          </cell>
          <cell r="AJ61">
            <v>0.03</v>
          </cell>
          <cell r="AP61">
            <v>0</v>
          </cell>
          <cell r="AW61">
            <v>0.5</v>
          </cell>
          <cell r="AX61">
            <v>0</v>
          </cell>
        </row>
        <row r="79">
          <cell r="G79">
            <v>356</v>
          </cell>
          <cell r="I79">
            <v>6.1</v>
          </cell>
          <cell r="J79">
            <v>0.9</v>
          </cell>
          <cell r="K79">
            <v>77.1</v>
          </cell>
          <cell r="M79">
            <v>1</v>
          </cell>
          <cell r="O79">
            <v>5</v>
          </cell>
          <cell r="R79">
            <v>0.8</v>
          </cell>
          <cell r="AA79">
            <v>0</v>
          </cell>
          <cell r="AI79">
            <v>0.08</v>
          </cell>
          <cell r="AJ79">
            <v>0.02</v>
          </cell>
          <cell r="AP79">
            <v>0</v>
          </cell>
          <cell r="AW79">
            <v>0.5</v>
          </cell>
          <cell r="AX79">
            <v>0</v>
          </cell>
        </row>
      </sheetData>
      <sheetData sheetId="3">
        <row r="2">
          <cell r="G2">
            <v>354</v>
          </cell>
          <cell r="I2">
            <v>1.7</v>
          </cell>
          <cell r="J2">
            <v>0</v>
          </cell>
          <cell r="K2">
            <v>89.7</v>
          </cell>
          <cell r="M2">
            <v>27</v>
          </cell>
          <cell r="O2">
            <v>240</v>
          </cell>
          <cell r="R2">
            <v>4.7</v>
          </cell>
          <cell r="AA2">
            <v>0</v>
          </cell>
          <cell r="AI2">
            <v>0.05</v>
          </cell>
          <cell r="AJ2">
            <v>0.07</v>
          </cell>
          <cell r="AP2">
            <v>0</v>
          </cell>
          <cell r="AW2">
            <v>0</v>
          </cell>
          <cell r="AX2">
            <v>0.1</v>
          </cell>
        </row>
        <row r="4">
          <cell r="G4">
            <v>384</v>
          </cell>
          <cell r="I4">
            <v>0</v>
          </cell>
          <cell r="J4">
            <v>0</v>
          </cell>
          <cell r="K4">
            <v>99.2</v>
          </cell>
          <cell r="M4">
            <v>1</v>
          </cell>
          <cell r="O4">
            <v>1</v>
          </cell>
          <cell r="R4">
            <v>0</v>
          </cell>
          <cell r="AA4">
            <v>0</v>
          </cell>
          <cell r="AI4">
            <v>0</v>
          </cell>
          <cell r="AJ4">
            <v>0</v>
          </cell>
          <cell r="AP4">
            <v>0</v>
          </cell>
          <cell r="AW4">
            <v>0</v>
          </cell>
          <cell r="AX4">
            <v>0</v>
          </cell>
        </row>
      </sheetData>
      <sheetData sheetId="4">
        <row r="32">
          <cell r="G32">
            <v>437</v>
          </cell>
          <cell r="I32">
            <v>35.5</v>
          </cell>
          <cell r="J32">
            <v>23.4</v>
          </cell>
          <cell r="K32">
            <v>31</v>
          </cell>
          <cell r="M32">
            <v>1</v>
          </cell>
          <cell r="O32">
            <v>250</v>
          </cell>
          <cell r="R32">
            <v>9.2</v>
          </cell>
          <cell r="AA32">
            <v>0</v>
          </cell>
          <cell r="AI32">
            <v>0.76</v>
          </cell>
          <cell r="AJ32">
            <v>0.26</v>
          </cell>
          <cell r="AP32">
            <v>0</v>
          </cell>
          <cell r="AW32">
            <v>16.9</v>
          </cell>
          <cell r="AX32">
            <v>0</v>
          </cell>
        </row>
        <row r="45">
          <cell r="G45">
            <v>386</v>
          </cell>
          <cell r="I45">
            <v>18.6</v>
          </cell>
          <cell r="J45">
            <v>33.1</v>
          </cell>
          <cell r="K45">
            <v>2.5</v>
          </cell>
          <cell r="M45">
            <v>10</v>
          </cell>
          <cell r="O45">
            <v>300</v>
          </cell>
          <cell r="R45">
            <v>4.2</v>
          </cell>
          <cell r="AA45">
            <v>0</v>
          </cell>
          <cell r="AI45">
            <v>0.06</v>
          </cell>
          <cell r="AJ45">
            <v>0.03</v>
          </cell>
          <cell r="AP45">
            <v>0</v>
          </cell>
          <cell r="AW45">
            <v>1.1</v>
          </cell>
          <cell r="AX45">
            <v>0</v>
          </cell>
        </row>
        <row r="58">
          <cell r="G58">
            <v>64</v>
          </cell>
          <cell r="I58">
            <v>3.2</v>
          </cell>
          <cell r="J58">
            <v>3.6</v>
          </cell>
          <cell r="K58">
            <v>4.8</v>
          </cell>
          <cell r="M58">
            <v>50</v>
          </cell>
          <cell r="O58">
            <v>31</v>
          </cell>
          <cell r="R58">
            <v>1.2</v>
          </cell>
          <cell r="AA58">
            <v>0</v>
          </cell>
          <cell r="AI58">
            <v>0.07</v>
          </cell>
          <cell r="AJ58">
            <v>0.02</v>
          </cell>
          <cell r="AP58">
            <v>0</v>
          </cell>
          <cell r="AW58">
            <v>0.3</v>
          </cell>
          <cell r="AX58">
            <v>0.1</v>
          </cell>
        </row>
      </sheetData>
      <sheetData sheetId="6">
        <row r="11">
          <cell r="G11">
            <v>23</v>
          </cell>
          <cell r="I11">
            <v>1.8</v>
          </cell>
          <cell r="J11">
            <v>0.1</v>
          </cell>
          <cell r="K11">
            <v>5.1</v>
          </cell>
          <cell r="M11">
            <v>1</v>
          </cell>
          <cell r="O11">
            <v>48</v>
          </cell>
          <cell r="R11">
            <v>0.7</v>
          </cell>
          <cell r="AA11">
            <v>49</v>
          </cell>
          <cell r="AI11">
            <v>0.06</v>
          </cell>
          <cell r="AJ11">
            <v>0.11</v>
          </cell>
          <cell r="AP11">
            <v>8</v>
          </cell>
          <cell r="AW11">
            <v>2.4</v>
          </cell>
          <cell r="AX11">
            <v>0</v>
          </cell>
        </row>
        <row r="91">
          <cell r="G91">
            <v>14</v>
          </cell>
          <cell r="I91">
            <v>1.5</v>
          </cell>
          <cell r="J91">
            <v>0.2</v>
          </cell>
          <cell r="K91">
            <v>2.4</v>
          </cell>
          <cell r="M91">
            <v>15</v>
          </cell>
          <cell r="O91">
            <v>170</v>
          </cell>
          <cell r="R91">
            <v>2.8</v>
          </cell>
          <cell r="AA91">
            <v>260</v>
          </cell>
          <cell r="AI91">
            <v>0.09</v>
          </cell>
          <cell r="AJ91">
            <v>0.13</v>
          </cell>
          <cell r="AP91">
            <v>39</v>
          </cell>
          <cell r="AW91">
            <v>1.9</v>
          </cell>
          <cell r="AX91">
            <v>0</v>
          </cell>
        </row>
        <row r="143">
          <cell r="G143">
            <v>18</v>
          </cell>
          <cell r="I143">
            <v>0.4</v>
          </cell>
          <cell r="J143">
            <v>0.1</v>
          </cell>
          <cell r="K143">
            <v>4.1</v>
          </cell>
          <cell r="M143">
            <v>17</v>
          </cell>
          <cell r="O143">
            <v>23</v>
          </cell>
          <cell r="R143">
            <v>0.2</v>
          </cell>
          <cell r="AA143">
            <v>0</v>
          </cell>
          <cell r="AI143">
            <v>0.02</v>
          </cell>
          <cell r="AJ143">
            <v>0.01</v>
          </cell>
          <cell r="AP143">
            <v>11</v>
          </cell>
          <cell r="AW143">
            <v>1.3</v>
          </cell>
          <cell r="AX143">
            <v>0</v>
          </cell>
        </row>
        <row r="145">
          <cell r="G145">
            <v>279</v>
          </cell>
          <cell r="I145">
            <v>5.7</v>
          </cell>
          <cell r="J145">
            <v>0.5</v>
          </cell>
          <cell r="K145">
            <v>67.5</v>
          </cell>
          <cell r="M145">
            <v>270</v>
          </cell>
          <cell r="O145">
            <v>540</v>
          </cell>
          <cell r="R145">
            <v>9.7</v>
          </cell>
          <cell r="AA145">
            <v>0</v>
          </cell>
          <cell r="AI145">
            <v>0.33</v>
          </cell>
          <cell r="AJ145">
            <v>0.2</v>
          </cell>
          <cell r="AP145">
            <v>3</v>
          </cell>
          <cell r="AW145">
            <v>20.7</v>
          </cell>
          <cell r="AX145">
            <v>0.7</v>
          </cell>
        </row>
        <row r="163">
          <cell r="G163">
            <v>37</v>
          </cell>
          <cell r="I163">
            <v>1</v>
          </cell>
          <cell r="J163">
            <v>0.1</v>
          </cell>
          <cell r="K163">
            <v>8.8</v>
          </cell>
          <cell r="M163">
            <v>2</v>
          </cell>
          <cell r="O163">
            <v>21</v>
          </cell>
          <cell r="R163">
            <v>0.2</v>
          </cell>
          <cell r="AA163">
            <v>0</v>
          </cell>
          <cell r="AI163">
            <v>0.03</v>
          </cell>
          <cell r="AJ163">
            <v>0.01</v>
          </cell>
          <cell r="AP163">
            <v>8</v>
          </cell>
          <cell r="AW163">
            <v>1.6</v>
          </cell>
          <cell r="AX163">
            <v>0</v>
          </cell>
        </row>
        <row r="230">
          <cell r="G230">
            <v>37</v>
          </cell>
          <cell r="I230">
            <v>0.6</v>
          </cell>
          <cell r="J230">
            <v>0.1</v>
          </cell>
          <cell r="K230">
            <v>9</v>
          </cell>
          <cell r="M230">
            <v>25</v>
          </cell>
          <cell r="O230">
            <v>27</v>
          </cell>
          <cell r="R230">
            <v>0.2</v>
          </cell>
          <cell r="AA230">
            <v>680</v>
          </cell>
          <cell r="AI230">
            <v>0.04</v>
          </cell>
          <cell r="AJ230">
            <v>0.04</v>
          </cell>
          <cell r="AP230">
            <v>4</v>
          </cell>
          <cell r="AW230">
            <v>2.5</v>
          </cell>
          <cell r="AX230">
            <v>0.1</v>
          </cell>
        </row>
        <row r="239">
          <cell r="G239">
            <v>134</v>
          </cell>
          <cell r="I239">
            <v>6</v>
          </cell>
          <cell r="J239">
            <v>1.3</v>
          </cell>
          <cell r="K239">
            <v>26.3</v>
          </cell>
          <cell r="M239">
            <v>9</v>
          </cell>
          <cell r="O239">
            <v>14</v>
          </cell>
          <cell r="R239">
            <v>0.8</v>
          </cell>
          <cell r="AA239">
            <v>0</v>
          </cell>
          <cell r="AI239">
            <v>0.19</v>
          </cell>
          <cell r="AJ239">
            <v>0.07</v>
          </cell>
          <cell r="AP239">
            <v>10</v>
          </cell>
          <cell r="AW239">
            <v>5.7</v>
          </cell>
          <cell r="AX239">
            <v>0</v>
          </cell>
        </row>
        <row r="264">
          <cell r="G264">
            <v>30</v>
          </cell>
          <cell r="I264">
            <v>1</v>
          </cell>
          <cell r="J264">
            <v>0.2</v>
          </cell>
          <cell r="K264">
            <v>7.2</v>
          </cell>
          <cell r="M264">
            <v>0</v>
          </cell>
          <cell r="O264">
            <v>7</v>
          </cell>
          <cell r="R264">
            <v>0.4</v>
          </cell>
          <cell r="AA264">
            <v>88</v>
          </cell>
          <cell r="AI264">
            <v>0.06</v>
          </cell>
          <cell r="AJ264">
            <v>0.14</v>
          </cell>
          <cell r="AP264">
            <v>170</v>
          </cell>
          <cell r="AW264">
            <v>1.6</v>
          </cell>
          <cell r="AX264">
            <v>0</v>
          </cell>
        </row>
        <row r="266">
          <cell r="G266">
            <v>27</v>
          </cell>
          <cell r="I266">
            <v>0.8</v>
          </cell>
          <cell r="J266">
            <v>0.2</v>
          </cell>
          <cell r="K266">
            <v>6.6</v>
          </cell>
          <cell r="M266">
            <v>0</v>
          </cell>
          <cell r="O266">
            <v>8</v>
          </cell>
          <cell r="R266">
            <v>0.3</v>
          </cell>
          <cell r="AA266">
            <v>17</v>
          </cell>
          <cell r="AI266">
            <v>0.04</v>
          </cell>
          <cell r="AJ266">
            <v>0.03</v>
          </cell>
          <cell r="AP266">
            <v>150</v>
          </cell>
          <cell r="AW266">
            <v>1.3</v>
          </cell>
          <cell r="AX266">
            <v>0</v>
          </cell>
        </row>
        <row r="295">
          <cell r="G295">
            <v>18</v>
          </cell>
          <cell r="I295">
            <v>1</v>
          </cell>
          <cell r="J295">
            <v>0.1</v>
          </cell>
          <cell r="K295">
            <v>4</v>
          </cell>
          <cell r="M295">
            <v>8</v>
          </cell>
          <cell r="O295">
            <v>25</v>
          </cell>
          <cell r="R295">
            <v>0.3</v>
          </cell>
          <cell r="AA295">
            <v>61</v>
          </cell>
          <cell r="AI295">
            <v>0.03</v>
          </cell>
          <cell r="AJ295">
            <v>0.09</v>
          </cell>
          <cell r="AP295">
            <v>8</v>
          </cell>
          <cell r="AW295">
            <v>2.5</v>
          </cell>
          <cell r="AX295">
            <v>0</v>
          </cell>
        </row>
      </sheetData>
      <sheetData sheetId="8">
        <row r="15">
          <cell r="G15">
            <v>182</v>
          </cell>
          <cell r="I15">
            <v>19.3</v>
          </cell>
          <cell r="J15">
            <v>3.7</v>
          </cell>
          <cell r="K15">
            <v>63.4</v>
          </cell>
          <cell r="M15">
            <v>6</v>
          </cell>
          <cell r="O15">
            <v>10</v>
          </cell>
          <cell r="R15">
            <v>1.7</v>
          </cell>
          <cell r="AA15">
            <v>0</v>
          </cell>
          <cell r="AI15">
            <v>0.5</v>
          </cell>
          <cell r="AJ15">
            <v>1.4</v>
          </cell>
          <cell r="AP15">
            <v>0</v>
          </cell>
          <cell r="AW15">
            <v>41</v>
          </cell>
          <cell r="AX15">
            <v>0</v>
          </cell>
        </row>
      </sheetData>
      <sheetData sheetId="9">
        <row r="29">
          <cell r="G29">
            <v>3</v>
          </cell>
          <cell r="I29">
            <v>0</v>
          </cell>
          <cell r="J29">
            <v>0</v>
          </cell>
          <cell r="K29">
            <v>1.5</v>
          </cell>
          <cell r="M29">
            <v>2</v>
          </cell>
          <cell r="O29">
            <v>10</v>
          </cell>
          <cell r="R29">
            <v>0.2</v>
          </cell>
          <cell r="AA29">
            <v>0</v>
          </cell>
          <cell r="AI29">
            <v>0</v>
          </cell>
          <cell r="AJ29">
            <v>0</v>
          </cell>
          <cell r="AP29">
            <v>0</v>
          </cell>
          <cell r="AW29">
            <v>1.5</v>
          </cell>
          <cell r="AX29">
            <v>0</v>
          </cell>
        </row>
      </sheetData>
      <sheetData sheetId="11">
        <row r="164">
          <cell r="G164">
            <v>221</v>
          </cell>
          <cell r="I164">
            <v>18.6</v>
          </cell>
          <cell r="J164">
            <v>15.1</v>
          </cell>
          <cell r="K164">
            <v>0</v>
          </cell>
          <cell r="M164">
            <v>58</v>
          </cell>
          <cell r="O164">
            <v>6</v>
          </cell>
          <cell r="R164">
            <v>1.1</v>
          </cell>
          <cell r="AA164">
            <v>12</v>
          </cell>
          <cell r="AI164">
            <v>0.62</v>
          </cell>
          <cell r="AJ164">
            <v>0.22</v>
          </cell>
          <cell r="AP164">
            <v>2</v>
          </cell>
          <cell r="AW164">
            <v>0</v>
          </cell>
          <cell r="AX164">
            <v>0.1</v>
          </cell>
        </row>
      </sheetData>
      <sheetData sheetId="14">
        <row r="3">
          <cell r="G3">
            <v>921</v>
          </cell>
          <cell r="I3">
            <v>0</v>
          </cell>
          <cell r="J3">
            <v>100</v>
          </cell>
          <cell r="K3">
            <v>0</v>
          </cell>
          <cell r="M3">
            <v>0</v>
          </cell>
          <cell r="O3">
            <v>1</v>
          </cell>
          <cell r="R3">
            <v>0.1</v>
          </cell>
          <cell r="AA3">
            <v>0</v>
          </cell>
          <cell r="AI3">
            <v>0</v>
          </cell>
          <cell r="AJ3">
            <v>0</v>
          </cell>
          <cell r="AP3">
            <v>0</v>
          </cell>
          <cell r="AW3">
            <v>0</v>
          </cell>
          <cell r="AX3">
            <v>0</v>
          </cell>
        </row>
        <row r="8">
          <cell r="G8">
            <v>921</v>
          </cell>
          <cell r="I8">
            <v>0</v>
          </cell>
          <cell r="J8">
            <v>100</v>
          </cell>
          <cell r="K8">
            <v>0</v>
          </cell>
          <cell r="M8">
            <v>0</v>
          </cell>
          <cell r="O8">
            <v>0</v>
          </cell>
          <cell r="R8">
            <v>0</v>
          </cell>
          <cell r="AA8">
            <v>0</v>
          </cell>
          <cell r="AI8">
            <v>0</v>
          </cell>
          <cell r="AJ8">
            <v>0</v>
          </cell>
          <cell r="AP8">
            <v>0</v>
          </cell>
          <cell r="AW8">
            <v>0</v>
          </cell>
          <cell r="AX8">
            <v>0</v>
          </cell>
        </row>
      </sheetData>
      <sheetData sheetId="15">
        <row r="2">
          <cell r="G2">
            <v>296</v>
          </cell>
          <cell r="I2">
            <v>5.6</v>
          </cell>
          <cell r="J2">
            <v>0.6</v>
          </cell>
          <cell r="K2">
            <v>67.1</v>
          </cell>
          <cell r="M2">
            <v>45</v>
          </cell>
          <cell r="O2">
            <v>16</v>
          </cell>
          <cell r="R2">
            <v>2.1</v>
          </cell>
          <cell r="AA2">
            <v>0</v>
          </cell>
          <cell r="AI2">
            <v>0.01</v>
          </cell>
          <cell r="AJ2">
            <v>0.03</v>
          </cell>
          <cell r="AP2">
            <v>0</v>
          </cell>
          <cell r="AW2">
            <v>4.7</v>
          </cell>
          <cell r="AX2">
            <v>0.1</v>
          </cell>
        </row>
      </sheetData>
      <sheetData sheetId="16">
        <row r="2">
          <cell r="G2">
            <v>109</v>
          </cell>
          <cell r="I2">
            <v>0.4</v>
          </cell>
          <cell r="J2">
            <v>0</v>
          </cell>
          <cell r="K2">
            <v>4.9</v>
          </cell>
          <cell r="M2">
            <v>2</v>
          </cell>
          <cell r="O2">
            <v>3</v>
          </cell>
          <cell r="R2">
            <v>0</v>
          </cell>
          <cell r="AA2">
            <v>0</v>
          </cell>
          <cell r="AI2">
            <v>0</v>
          </cell>
          <cell r="AJ2">
            <v>0</v>
          </cell>
          <cell r="AP2">
            <v>0</v>
          </cell>
          <cell r="AW2">
            <v>0</v>
          </cell>
          <cell r="AX2">
            <v>0</v>
          </cell>
        </row>
        <row r="26">
          <cell r="G26">
            <v>241</v>
          </cell>
          <cell r="I26">
            <v>0.3</v>
          </cell>
          <cell r="J26">
            <v>0</v>
          </cell>
          <cell r="K26">
            <v>43.2</v>
          </cell>
          <cell r="M26">
            <v>3</v>
          </cell>
          <cell r="O26">
            <v>2</v>
          </cell>
          <cell r="R26">
            <v>0</v>
          </cell>
          <cell r="AA26">
            <v>0</v>
          </cell>
          <cell r="AI26">
            <v>0</v>
          </cell>
          <cell r="AJ26">
            <v>0</v>
          </cell>
          <cell r="AP26">
            <v>0</v>
          </cell>
          <cell r="AX26">
            <v>0</v>
          </cell>
        </row>
      </sheetData>
      <sheetData sheetId="17">
        <row r="5">
          <cell r="G5">
            <v>60</v>
          </cell>
          <cell r="I5">
            <v>2</v>
          </cell>
          <cell r="J5">
            <v>2.3</v>
          </cell>
          <cell r="K5">
            <v>7.9</v>
          </cell>
          <cell r="M5">
            <v>7000</v>
          </cell>
          <cell r="O5">
            <v>32</v>
          </cell>
          <cell r="R5">
            <v>2.3</v>
          </cell>
          <cell r="AA5">
            <v>120</v>
          </cell>
          <cell r="AI5">
            <v>0.04</v>
          </cell>
          <cell r="AJ5">
            <v>0.17</v>
          </cell>
          <cell r="AP5">
            <v>3</v>
          </cell>
          <cell r="AW5">
            <v>4.3</v>
          </cell>
          <cell r="AX5">
            <v>17.8</v>
          </cell>
        </row>
        <row r="8">
          <cell r="G8">
            <v>71</v>
          </cell>
          <cell r="I8">
            <v>7.7</v>
          </cell>
          <cell r="J8">
            <v>0</v>
          </cell>
          <cell r="K8">
            <v>10.1</v>
          </cell>
          <cell r="M8">
            <v>5700</v>
          </cell>
          <cell r="O8">
            <v>29</v>
          </cell>
          <cell r="R8">
            <v>1.7</v>
          </cell>
          <cell r="AA8">
            <v>0</v>
          </cell>
          <cell r="AI8">
            <v>0.05</v>
          </cell>
          <cell r="AJ8">
            <v>0.17</v>
          </cell>
          <cell r="AP8">
            <v>0</v>
          </cell>
          <cell r="AW8">
            <v>0</v>
          </cell>
          <cell r="AX8">
            <v>14.5</v>
          </cell>
        </row>
        <row r="13">
          <cell r="G13">
            <v>0</v>
          </cell>
          <cell r="I13">
            <v>0</v>
          </cell>
          <cell r="J13">
            <v>0</v>
          </cell>
          <cell r="K13">
            <v>0</v>
          </cell>
          <cell r="M13">
            <v>39000</v>
          </cell>
          <cell r="O13">
            <v>22</v>
          </cell>
          <cell r="R13">
            <v>0</v>
          </cell>
          <cell r="AA13">
            <v>0</v>
          </cell>
          <cell r="AI13">
            <v>0</v>
          </cell>
          <cell r="AJ13">
            <v>0</v>
          </cell>
          <cell r="AP13">
            <v>0</v>
          </cell>
          <cell r="AW13">
            <v>0</v>
          </cell>
          <cell r="AX13">
            <v>99.1</v>
          </cell>
        </row>
        <row r="23">
          <cell r="G23">
            <v>2</v>
          </cell>
          <cell r="I23">
            <v>0.3</v>
          </cell>
          <cell r="J23">
            <v>0</v>
          </cell>
          <cell r="K23">
            <v>0.3</v>
          </cell>
          <cell r="M23">
            <v>34</v>
          </cell>
          <cell r="O23">
            <v>3</v>
          </cell>
          <cell r="R23">
            <v>0</v>
          </cell>
          <cell r="AA23">
            <v>0</v>
          </cell>
          <cell r="AI23">
            <v>0.01</v>
          </cell>
          <cell r="AJ23">
            <v>0.01</v>
          </cell>
          <cell r="AP23">
            <v>0</v>
          </cell>
          <cell r="AX23">
            <v>0.1</v>
          </cell>
        </row>
        <row r="24">
          <cell r="G24">
            <v>4</v>
          </cell>
          <cell r="I24">
            <v>0.1</v>
          </cell>
          <cell r="J24">
            <v>0</v>
          </cell>
          <cell r="K24">
            <v>0.9</v>
          </cell>
          <cell r="M24">
            <v>3</v>
          </cell>
          <cell r="O24">
            <v>1</v>
          </cell>
          <cell r="R24">
            <v>0.1</v>
          </cell>
          <cell r="AA24">
            <v>0</v>
          </cell>
          <cell r="AI24">
            <v>0</v>
          </cell>
          <cell r="AJ24">
            <v>0.02</v>
          </cell>
          <cell r="AP24">
            <v>0</v>
          </cell>
          <cell r="AX24">
            <v>0</v>
          </cell>
        </row>
        <row r="47">
          <cell r="G47">
            <v>192</v>
          </cell>
          <cell r="I47">
            <v>12.5</v>
          </cell>
          <cell r="J47">
            <v>6</v>
          </cell>
          <cell r="K47">
            <v>21.9</v>
          </cell>
          <cell r="M47">
            <v>4900</v>
          </cell>
          <cell r="O47">
            <v>100</v>
          </cell>
          <cell r="R47">
            <v>4</v>
          </cell>
          <cell r="AA47">
            <v>0</v>
          </cell>
          <cell r="AI47">
            <v>0.03</v>
          </cell>
          <cell r="AJ47">
            <v>0.1</v>
          </cell>
          <cell r="AP47">
            <v>0</v>
          </cell>
          <cell r="AW47">
            <v>4.9</v>
          </cell>
          <cell r="AX47">
            <v>12.4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B1">
      <pane xSplit="2" ySplit="3" topLeftCell="D4" activePane="bottomRight" state="frozen"/>
      <selection pane="topLeft" activeCell="B1" sqref="B1"/>
      <selection pane="topRight" activeCell="C1" sqref="C1"/>
      <selection pane="bottomLeft" activeCell="B4" sqref="B4"/>
      <selection pane="bottomRight" activeCell="G48" sqref="G48"/>
    </sheetView>
  </sheetViews>
  <sheetFormatPr defaultColWidth="9.140625" defaultRowHeight="15"/>
  <cols>
    <col min="1" max="3" width="10.57421875" style="1" customWidth="1"/>
    <col min="4" max="4" width="24.57421875" style="0" customWidth="1"/>
    <col min="5" max="5" width="6.57421875" style="0" customWidth="1"/>
  </cols>
  <sheetData>
    <row r="1" spans="1:17" ht="15">
      <c r="A1"/>
      <c r="B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5">
      <c r="A2"/>
      <c r="B2"/>
      <c r="C2" t="s">
        <v>0</v>
      </c>
      <c r="D2" t="s">
        <v>1</v>
      </c>
      <c r="E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3" t="s">
        <v>15</v>
      </c>
    </row>
    <row r="3" spans="1:18" ht="15">
      <c r="A3"/>
      <c r="B3"/>
      <c r="C3" s="4" t="s">
        <v>16</v>
      </c>
      <c r="D3" s="5" t="s">
        <v>17</v>
      </c>
      <c r="E3" s="5" t="s">
        <v>18</v>
      </c>
      <c r="F3" s="6" t="s">
        <v>19</v>
      </c>
      <c r="G3" s="7" t="s">
        <v>20</v>
      </c>
      <c r="H3" s="7" t="s">
        <v>20</v>
      </c>
      <c r="I3" s="7" t="s">
        <v>20</v>
      </c>
      <c r="J3" s="7" t="s">
        <v>21</v>
      </c>
      <c r="K3" s="7" t="s">
        <v>21</v>
      </c>
      <c r="L3" s="7" t="s">
        <v>21</v>
      </c>
      <c r="M3" s="7" t="s">
        <v>22</v>
      </c>
      <c r="N3" s="7" t="s">
        <v>21</v>
      </c>
      <c r="O3" s="7" t="s">
        <v>21</v>
      </c>
      <c r="P3" s="7" t="s">
        <v>21</v>
      </c>
      <c r="Q3" s="7" t="s">
        <v>20</v>
      </c>
      <c r="R3" s="7" t="s">
        <v>20</v>
      </c>
    </row>
    <row r="4" spans="1:18" ht="15">
      <c r="A4" s="4"/>
      <c r="B4" s="4" t="s">
        <v>23</v>
      </c>
      <c r="C4" s="1">
        <v>1083</v>
      </c>
      <c r="D4" s="8" t="s">
        <v>24</v>
      </c>
      <c r="E4" s="9">
        <v>70</v>
      </c>
      <c r="F4" s="10">
        <f>'[1]1'!G$79*$E4/100</f>
        <v>249.2</v>
      </c>
      <c r="G4" s="11">
        <f>'[1]1'!I$79*$E4/100</f>
        <v>4.27</v>
      </c>
      <c r="H4" s="11">
        <f>'[1]1'!J$79*$E4/100</f>
        <v>0.63</v>
      </c>
      <c r="I4" s="11">
        <f>'[1]1'!K$79*$E4/100</f>
        <v>53.97</v>
      </c>
      <c r="J4" s="10">
        <f>'[1]1'!M$79*$E4/100</f>
        <v>0.7</v>
      </c>
      <c r="K4" s="10">
        <f>'[1]1'!O$79*$E4/100</f>
        <v>3.5</v>
      </c>
      <c r="L4" s="11">
        <f>'[1]1'!R$79*$E4/100</f>
        <v>0.56</v>
      </c>
      <c r="M4" s="12">
        <f>'[1]1'!AA$79*$E4/100</f>
        <v>0</v>
      </c>
      <c r="N4" s="13">
        <f>'[1]1'!AI$79*$E4/100</f>
        <v>0.05600000000000001</v>
      </c>
      <c r="O4" s="13">
        <f>'[1]1'!AJ$79*$E4/100</f>
        <v>0.014000000000000002</v>
      </c>
      <c r="P4" s="10">
        <f>'[1]1'!AP$79*$E4/100</f>
        <v>0</v>
      </c>
      <c r="Q4" s="11">
        <f>'[1]1'!AW$79*$E4/100</f>
        <v>0.35</v>
      </c>
      <c r="R4" s="11">
        <f>'[1]1'!AX$79*$E4/100</f>
        <v>0</v>
      </c>
    </row>
    <row r="5" spans="1:18" ht="15">
      <c r="A5"/>
      <c r="B5"/>
      <c r="D5" t="s">
        <v>25</v>
      </c>
      <c r="E5">
        <v>91</v>
      </c>
      <c r="F5" s="10"/>
      <c r="G5" s="11"/>
      <c r="H5" s="11"/>
      <c r="I5" s="11"/>
      <c r="J5" s="10"/>
      <c r="K5" s="10"/>
      <c r="L5" s="11"/>
      <c r="M5" s="12"/>
      <c r="N5" s="13"/>
      <c r="O5" s="13"/>
      <c r="P5" s="10"/>
      <c r="Q5" s="11"/>
      <c r="R5" s="11"/>
    </row>
    <row r="6" spans="1:18" ht="15">
      <c r="A6"/>
      <c r="B6"/>
      <c r="C6" s="1">
        <v>11163</v>
      </c>
      <c r="D6" t="s">
        <v>26</v>
      </c>
      <c r="E6">
        <v>60</v>
      </c>
      <c r="F6" s="10">
        <f>'[1]11'!G$164*$E6/100</f>
        <v>132.6</v>
      </c>
      <c r="G6" s="11">
        <f>'[1]11'!I$164*$E6/100</f>
        <v>11.16</v>
      </c>
      <c r="H6" s="11">
        <f>'[1]11'!J$164*$E6/100</f>
        <v>9.06</v>
      </c>
      <c r="I6" s="11">
        <f>'[1]11'!K$164*$E6/100</f>
        <v>0</v>
      </c>
      <c r="J6" s="10">
        <f>'[1]11'!M$164*$E6/100</f>
        <v>34.8</v>
      </c>
      <c r="K6" s="10">
        <f>'[1]11'!O$164*$E6/100</f>
        <v>3.6</v>
      </c>
      <c r="L6" s="11">
        <f>'[1]11'!R$164*$E6/100</f>
        <v>0.66</v>
      </c>
      <c r="M6" s="12">
        <f>'[1]11'!AA$164*$E6/100</f>
        <v>7.2</v>
      </c>
      <c r="N6" s="13">
        <f>'[1]11'!AI$164*$E6/100</f>
        <v>0.37200000000000005</v>
      </c>
      <c r="O6" s="13">
        <f>'[1]11'!AJ$164*$E6/100</f>
        <v>0.132</v>
      </c>
      <c r="P6" s="10">
        <f>'[1]11'!AP$164*$E6/100</f>
        <v>1.2</v>
      </c>
      <c r="Q6" s="11">
        <f>'[1]11'!AW$164*$E6/100</f>
        <v>0</v>
      </c>
      <c r="R6" s="11">
        <f>'[1]11'!AX$164*$E6/100</f>
        <v>0.06</v>
      </c>
    </row>
    <row r="7" spans="1:18" ht="15">
      <c r="A7"/>
      <c r="B7"/>
      <c r="C7" s="1">
        <v>6223</v>
      </c>
      <c r="D7" t="s">
        <v>27</v>
      </c>
      <c r="E7">
        <v>2</v>
      </c>
      <c r="F7" s="10">
        <f>'[1]6'!G$239*$E7/100</f>
        <v>2.68</v>
      </c>
      <c r="G7" s="11">
        <f>'[1]6'!I$239*$E7/100</f>
        <v>0.12</v>
      </c>
      <c r="H7" s="11">
        <f>'[1]6'!J$239*$E7/100</f>
        <v>0.026000000000000002</v>
      </c>
      <c r="I7" s="11">
        <f>'[1]6'!K$239*$E7/100</f>
        <v>0.526</v>
      </c>
      <c r="J7" s="10">
        <f>'[1]6'!M$239*$E7/100</f>
        <v>0.18</v>
      </c>
      <c r="K7" s="10">
        <f>'[1]6'!O$239*$E7/100</f>
        <v>0.28</v>
      </c>
      <c r="L7" s="11">
        <f>'[1]6'!R$239*$E7/100</f>
        <v>0.016</v>
      </c>
      <c r="M7" s="12">
        <f>'[1]6'!AA$239*$E7/100</f>
        <v>0</v>
      </c>
      <c r="N7" s="13">
        <f>'[1]6'!AI$239*$E7/100</f>
        <v>0.0038</v>
      </c>
      <c r="O7" s="13">
        <f>'[1]6'!AJ$239*$E7/100</f>
        <v>0.0014000000000000002</v>
      </c>
      <c r="P7" s="10">
        <f>'[1]6'!AP$239*$E7/100</f>
        <v>0.2</v>
      </c>
      <c r="Q7" s="11">
        <f>'[1]6'!AW$239*$E7/100</f>
        <v>0.114</v>
      </c>
      <c r="R7" s="11">
        <f>'[1]6'!AX$239*$E7/100</f>
        <v>0</v>
      </c>
    </row>
    <row r="8" spans="1:18" ht="15">
      <c r="A8"/>
      <c r="B8"/>
      <c r="C8" s="1">
        <v>6153</v>
      </c>
      <c r="D8" t="s">
        <v>28</v>
      </c>
      <c r="E8">
        <v>50</v>
      </c>
      <c r="F8" s="10">
        <f>'[1]6'!G$163*$E8/100</f>
        <v>18.5</v>
      </c>
      <c r="G8" s="11">
        <f>'[1]6'!I$163*$E8/100</f>
        <v>0.5</v>
      </c>
      <c r="H8" s="11">
        <f>'[1]6'!J$163*$E8/100</f>
        <v>0.05</v>
      </c>
      <c r="I8" s="11">
        <f>'[1]6'!K$163*$E8/100</f>
        <v>4.4</v>
      </c>
      <c r="J8" s="10">
        <f>'[1]6'!M$163*$E8/100</f>
        <v>1</v>
      </c>
      <c r="K8" s="10">
        <f>'[1]6'!O$163*$E8/100</f>
        <v>10.5</v>
      </c>
      <c r="L8" s="11">
        <f>'[1]6'!R$163*$E8/100</f>
        <v>0.1</v>
      </c>
      <c r="M8" s="12">
        <f>'[1]6'!AA$163*$E8/100</f>
        <v>0</v>
      </c>
      <c r="N8" s="13">
        <f>'[1]6'!AI$163*$E8/100</f>
        <v>0.015</v>
      </c>
      <c r="O8" s="13">
        <f>'[1]6'!AJ$163*$E8/100</f>
        <v>0.005</v>
      </c>
      <c r="P8" s="10">
        <f>'[1]6'!AP$163*$E8/100</f>
        <v>4</v>
      </c>
      <c r="Q8" s="11">
        <f>'[1]6'!AW$163*$E8/100</f>
        <v>0.8</v>
      </c>
      <c r="R8" s="11">
        <f>'[1]6'!AX$163*$E8/100</f>
        <v>0</v>
      </c>
    </row>
    <row r="9" spans="1:18" ht="15">
      <c r="A9"/>
      <c r="B9"/>
      <c r="C9" s="1">
        <v>8013</v>
      </c>
      <c r="D9" t="s">
        <v>29</v>
      </c>
      <c r="E9">
        <v>3.5</v>
      </c>
      <c r="F9" s="10">
        <f>'[1]8'!G$15*$E9/100</f>
        <v>6.37</v>
      </c>
      <c r="G9" s="11">
        <f>'[1]8'!I$15*$E9/100</f>
        <v>0.6755</v>
      </c>
      <c r="H9" s="11">
        <f>'[1]8'!J$15*$E9/100</f>
        <v>0.1295</v>
      </c>
      <c r="I9" s="11">
        <f>'[1]8'!K$15*$E9/100</f>
        <v>2.219</v>
      </c>
      <c r="J9" s="10">
        <f>'[1]8'!M$15*$E9/100</f>
        <v>0.21</v>
      </c>
      <c r="K9" s="10">
        <f>'[1]8'!O$15*$E9/100</f>
        <v>0.35</v>
      </c>
      <c r="L9" s="11">
        <f>'[1]8'!R$15*$E9/100</f>
        <v>0.059500000000000004</v>
      </c>
      <c r="M9" s="12">
        <f>'[1]8'!AA$15*$E9/100</f>
        <v>0</v>
      </c>
      <c r="N9" s="13">
        <f>'[1]8'!AI$15*$E9/100</f>
        <v>0.0175</v>
      </c>
      <c r="O9" s="13">
        <f>'[1]8'!AJ$15*$E9/100</f>
        <v>0.048999999999999995</v>
      </c>
      <c r="P9" s="10">
        <f>'[1]8'!AP$15*$E9/100</f>
        <v>0</v>
      </c>
      <c r="Q9" s="11">
        <f>'[1]8'!AW$15*$E9/100</f>
        <v>1.435</v>
      </c>
      <c r="R9" s="11">
        <f>'[1]8'!AX$15*$E9/100</f>
        <v>0</v>
      </c>
    </row>
    <row r="10" spans="1:18" ht="15">
      <c r="A10"/>
      <c r="B10"/>
      <c r="C10" s="1">
        <v>6247</v>
      </c>
      <c r="D10" t="s">
        <v>30</v>
      </c>
      <c r="E10">
        <v>20</v>
      </c>
      <c r="F10" s="10">
        <f>'[1]6'!G$264*$E10/100</f>
        <v>6</v>
      </c>
      <c r="G10" s="11">
        <f>'[1]6'!I$264*$E10/100</f>
        <v>0.2</v>
      </c>
      <c r="H10" s="11">
        <f>'[1]6'!J$264*$E10/100</f>
        <v>0.04</v>
      </c>
      <c r="I10" s="11">
        <f>'[1]6'!K$264*$E10/100</f>
        <v>1.44</v>
      </c>
      <c r="J10" s="10">
        <f>'[1]6'!M$264*$E10/100</f>
        <v>0</v>
      </c>
      <c r="K10" s="10">
        <f>'[1]6'!O$264*$E10/100</f>
        <v>1.4</v>
      </c>
      <c r="L10" s="11">
        <f>'[1]6'!R$264*$E10/100</f>
        <v>0.08</v>
      </c>
      <c r="M10" s="12">
        <f>'[1]6'!AA$264*$E10/100</f>
        <v>17.6</v>
      </c>
      <c r="N10" s="13">
        <f>'[1]6'!AI$264*$E10/100</f>
        <v>0.012</v>
      </c>
      <c r="O10" s="13">
        <f>'[1]6'!AJ$264*$E10/100</f>
        <v>0.028000000000000004</v>
      </c>
      <c r="P10" s="10">
        <f>'[1]6'!AP$264*$E10/100</f>
        <v>34</v>
      </c>
      <c r="Q10" s="11">
        <f>'[1]6'!AW$264*$E10/100</f>
        <v>0.32</v>
      </c>
      <c r="R10" s="11">
        <f>'[1]6'!AX$264*$E10/100</f>
        <v>0</v>
      </c>
    </row>
    <row r="11" spans="1:18" ht="13.5">
      <c r="A11"/>
      <c r="B11"/>
      <c r="C11" s="1">
        <v>6249</v>
      </c>
      <c r="D11" t="s">
        <v>31</v>
      </c>
      <c r="E11">
        <v>20</v>
      </c>
      <c r="F11" s="10">
        <f>'[1]6'!G$266*$E11/100</f>
        <v>5.4</v>
      </c>
      <c r="G11" s="11">
        <f>'[1]6'!I$266*$E11/100</f>
        <v>0.16</v>
      </c>
      <c r="H11" s="11">
        <f>'[1]6'!J$266*$E11/100</f>
        <v>0.04</v>
      </c>
      <c r="I11" s="11">
        <f>'[1]6'!K$266*$E11/100</f>
        <v>1.32</v>
      </c>
      <c r="J11" s="10">
        <f>'[1]6'!M$266*$E11/100</f>
        <v>0</v>
      </c>
      <c r="K11" s="10">
        <f>'[1]6'!O$266*$E11/100</f>
        <v>1.6</v>
      </c>
      <c r="L11" s="11">
        <f>'[1]6'!R$266*$E11/100</f>
        <v>0.06</v>
      </c>
      <c r="M11" s="12">
        <f>'[1]6'!AA$266*$E11/100</f>
        <v>3.4</v>
      </c>
      <c r="N11" s="13">
        <f>'[1]6'!AI$266*$E11/100</f>
        <v>0.008</v>
      </c>
      <c r="O11" s="13">
        <f>'[1]6'!AJ$266*$E11/100</f>
        <v>0.006</v>
      </c>
      <c r="P11" s="10">
        <f>'[1]6'!AP$266*$E11/100</f>
        <v>30</v>
      </c>
      <c r="Q11" s="11">
        <f>'[1]6'!AW$266*$E11/100</f>
        <v>0.26</v>
      </c>
      <c r="R11" s="11">
        <f>'[1]6'!AX$266*$E11/100</f>
        <v>0</v>
      </c>
    </row>
    <row r="12" spans="3:18" ht="13.5">
      <c r="C12" s="1">
        <v>6010</v>
      </c>
      <c r="D12" t="s">
        <v>32</v>
      </c>
      <c r="E12">
        <v>25</v>
      </c>
      <c r="F12" s="10">
        <f>'[1]6'!G$11*$E12/100</f>
        <v>5.75</v>
      </c>
      <c r="G12" s="11">
        <f>'[1]6'!I$11*$E12/100</f>
        <v>0.45</v>
      </c>
      <c r="H12" s="11">
        <f>'[1]6'!J$11*$E12/100</f>
        <v>0.025</v>
      </c>
      <c r="I12" s="11">
        <f>'[1]6'!K$11*$E12/100</f>
        <v>1.275</v>
      </c>
      <c r="J12" s="10">
        <f>'[1]6'!M$11*$E12/100</f>
        <v>0.25</v>
      </c>
      <c r="K12" s="10">
        <f>'[1]6'!O$11*$E12/100</f>
        <v>12</v>
      </c>
      <c r="L12" s="11">
        <f>'[1]6'!R$11*$E12/100</f>
        <v>0.175</v>
      </c>
      <c r="M12" s="12">
        <f>'[1]6'!AA$11*$E12/100</f>
        <v>12.25</v>
      </c>
      <c r="N12" s="13">
        <f>'[1]6'!AI$11*$E12/100</f>
        <v>0.015</v>
      </c>
      <c r="O12" s="13">
        <f>'[1]6'!AJ$11*$E12/100</f>
        <v>0.0275</v>
      </c>
      <c r="P12" s="10">
        <f>'[1]6'!AP$11*$E12/100</f>
        <v>2</v>
      </c>
      <c r="Q12" s="11">
        <f>'[1]6'!AW$11*$E12/100</f>
        <v>0.6</v>
      </c>
      <c r="R12" s="11">
        <f>'[1]6'!AX$11*$E12/100</f>
        <v>0</v>
      </c>
    </row>
    <row r="13" spans="3:18" ht="13.5">
      <c r="C13" s="1">
        <v>3003</v>
      </c>
      <c r="D13" t="s">
        <v>33</v>
      </c>
      <c r="E13">
        <v>1.8</v>
      </c>
      <c r="F13" s="10">
        <f>'[1]3'!G$4*$E13/100</f>
        <v>6.912000000000001</v>
      </c>
      <c r="G13" s="11">
        <f>'[1]3'!I$4*$E13/100</f>
        <v>0</v>
      </c>
      <c r="H13" s="11">
        <f>'[1]3'!J$4*$E13/100</f>
        <v>0</v>
      </c>
      <c r="I13" s="11">
        <f>'[1]3'!K$4*$E13/100</f>
        <v>1.7856</v>
      </c>
      <c r="J13" s="10">
        <f>'[1]3'!M$4*$E13/100</f>
        <v>0.018000000000000002</v>
      </c>
      <c r="K13" s="10">
        <f>'[1]3'!O$4*$E13/100</f>
        <v>0.018000000000000002</v>
      </c>
      <c r="L13" s="11">
        <f>'[1]3'!R$4*$E13/100</f>
        <v>0</v>
      </c>
      <c r="M13" s="12">
        <f>'[1]3'!AA$4*$E13/100</f>
        <v>0</v>
      </c>
      <c r="N13" s="13">
        <f>'[1]3'!AI$4*$E13/100</f>
        <v>0</v>
      </c>
      <c r="O13" s="13">
        <f>'[1]3'!AJ$4*$E13/100</f>
        <v>0</v>
      </c>
      <c r="P13" s="10">
        <f>'[1]3'!AP$4*$E13/100</f>
        <v>0</v>
      </c>
      <c r="Q13" s="11">
        <f>'[1]3'!AW$4*$E13/100</f>
        <v>0</v>
      </c>
      <c r="R13" s="11">
        <f>'[1]3'!AX$4*$E13/100</f>
        <v>0</v>
      </c>
    </row>
    <row r="14" spans="3:18" ht="13.5">
      <c r="C14" s="1">
        <v>17007</v>
      </c>
      <c r="D14" t="s">
        <v>34</v>
      </c>
      <c r="E14">
        <v>4.5</v>
      </c>
      <c r="F14" s="10">
        <f>'[1]17'!G$8*$E14/100</f>
        <v>3.195</v>
      </c>
      <c r="G14" s="11">
        <f>'[1]17'!I$8*$E14/100</f>
        <v>0.3465</v>
      </c>
      <c r="H14" s="11">
        <f>'[1]17'!J$8*$E14/100</f>
        <v>0</v>
      </c>
      <c r="I14" s="11">
        <f>'[1]17'!K$8*$E14/100</f>
        <v>0.45449999999999996</v>
      </c>
      <c r="J14" s="10">
        <f>'[1]17'!M$8*$E14/100</f>
        <v>256.5</v>
      </c>
      <c r="K14" s="10">
        <f>'[1]17'!O$8*$E14/100</f>
        <v>1.305</v>
      </c>
      <c r="L14" s="11">
        <f>'[1]17'!R$8*$E14/100</f>
        <v>0.0765</v>
      </c>
      <c r="M14" s="12">
        <f>'[1]17'!AA$8*$E14/100</f>
        <v>0</v>
      </c>
      <c r="N14" s="13">
        <f>'[1]17'!AI$8*$E14/100</f>
        <v>0.0022500000000000003</v>
      </c>
      <c r="O14" s="13">
        <f>'[1]17'!AJ$8*$E14/100</f>
        <v>0.0076500000000000005</v>
      </c>
      <c r="P14" s="10">
        <f>'[1]17'!AP$8*$E14/100</f>
        <v>0</v>
      </c>
      <c r="Q14" s="11">
        <f>'[1]17'!AW$8*$E14/100</f>
        <v>0</v>
      </c>
      <c r="R14" s="11">
        <f>'[1]17'!AX$8*$E14/100</f>
        <v>0.6525</v>
      </c>
    </row>
    <row r="15" spans="3:18" ht="13.5">
      <c r="C15" s="1">
        <v>17045</v>
      </c>
      <c r="D15" t="s">
        <v>35</v>
      </c>
      <c r="E15">
        <v>8</v>
      </c>
      <c r="F15" s="10">
        <f>'[1]17'!G$47*$E15/100</f>
        <v>15.36</v>
      </c>
      <c r="G15" s="11">
        <f>'[1]17'!I$47*$E15/100</f>
        <v>1</v>
      </c>
      <c r="H15" s="11">
        <f>'[1]17'!J$47*$E15/100</f>
        <v>0.48</v>
      </c>
      <c r="I15" s="11">
        <f>'[1]17'!K$47*$E15/100</f>
        <v>1.7519999999999998</v>
      </c>
      <c r="J15" s="10">
        <f>'[1]17'!M$47*$E15/100</f>
        <v>392</v>
      </c>
      <c r="K15" s="10">
        <f>'[1]17'!O$47*$E15/100</f>
        <v>8</v>
      </c>
      <c r="L15" s="11">
        <f>'[1]17'!R$47*$E15/100</f>
        <v>0.32</v>
      </c>
      <c r="M15" s="12">
        <f>'[1]17'!AA$47*$E15/100</f>
        <v>0</v>
      </c>
      <c r="N15" s="13">
        <f>'[1]17'!AI$47*$E15/100</f>
        <v>0.0024</v>
      </c>
      <c r="O15" s="13">
        <f>'[1]17'!AJ$47*$E15/100</f>
        <v>0.008</v>
      </c>
      <c r="P15" s="10">
        <f>'[1]17'!AP$47*$E15/100</f>
        <v>0</v>
      </c>
      <c r="Q15" s="11">
        <f>'[1]17'!AW$47*$E15/100</f>
        <v>0.392</v>
      </c>
      <c r="R15" s="11">
        <f>'[1]17'!AX$47*$E15/100</f>
        <v>0.992</v>
      </c>
    </row>
    <row r="16" spans="3:18" ht="13.5">
      <c r="C16" s="1">
        <v>16025</v>
      </c>
      <c r="D16" t="s">
        <v>36</v>
      </c>
      <c r="E16">
        <v>6</v>
      </c>
      <c r="F16" s="10">
        <f>'[1]16'!G$26*$E16/100</f>
        <v>14.46</v>
      </c>
      <c r="G16" s="11">
        <f>'[1]16'!I$26*$E16/100</f>
        <v>0.018</v>
      </c>
      <c r="H16" s="11">
        <f>'[1]16'!J$26*$E16/100</f>
        <v>0</v>
      </c>
      <c r="I16" s="11">
        <f>'[1]16'!K$26*$E16/100</f>
        <v>2.5920000000000005</v>
      </c>
      <c r="J16" s="10">
        <f>'[1]16'!M$26*$E16/100</f>
        <v>0.18</v>
      </c>
      <c r="K16" s="10">
        <f>'[1]16'!O$26*$E16/100</f>
        <v>0.12</v>
      </c>
      <c r="L16" s="11">
        <f>'[1]16'!R$26*$E16/100</f>
        <v>0</v>
      </c>
      <c r="M16" s="12">
        <f>'[1]16'!AA$26*$E16/100</f>
        <v>0</v>
      </c>
      <c r="N16" s="13">
        <f>'[1]16'!AI$26*$E16/100</f>
        <v>0</v>
      </c>
      <c r="O16" s="13">
        <f>'[1]16'!AJ$26*$E16/100</f>
        <v>0</v>
      </c>
      <c r="P16" s="10">
        <f>'[1]16'!AP$26*$E16/100</f>
        <v>0</v>
      </c>
      <c r="Q16" s="11">
        <f>'[1]16'!AW$26*$E16/100</f>
        <v>0</v>
      </c>
      <c r="R16" s="11">
        <f>'[1]16'!AX$26*$E16/100</f>
        <v>0</v>
      </c>
    </row>
    <row r="17" spans="3:18" ht="13.5">
      <c r="C17" s="1">
        <v>17004</v>
      </c>
      <c r="D17" t="s">
        <v>37</v>
      </c>
      <c r="E17">
        <v>0.6</v>
      </c>
      <c r="F17" s="10">
        <f>'[1]17'!G$5*$E17/100</f>
        <v>0.36</v>
      </c>
      <c r="G17" s="11">
        <f>'[1]17'!I$5*$E17/100</f>
        <v>0.012</v>
      </c>
      <c r="H17" s="11">
        <f>'[1]17'!J$5*$E17/100</f>
        <v>0.0138</v>
      </c>
      <c r="I17" s="11">
        <f>'[1]17'!K$5*$E17/100</f>
        <v>0.047400000000000005</v>
      </c>
      <c r="J17" s="10">
        <f>'[1]17'!M$5*$E17/100</f>
        <v>42</v>
      </c>
      <c r="K17" s="10">
        <f>'[1]17'!O$5*$E17/100</f>
        <v>0.192</v>
      </c>
      <c r="L17" s="11">
        <f>'[1]17'!R$5*$E17/100</f>
        <v>0.0138</v>
      </c>
      <c r="M17" s="12">
        <f>'[1]17'!AA$5*$E17/100</f>
        <v>0.72</v>
      </c>
      <c r="N17" s="13">
        <f>'[1]17'!AI$5*$E17/100</f>
        <v>0.00024</v>
      </c>
      <c r="O17" s="13">
        <f>'[1]17'!AJ$5*$E17/100</f>
        <v>0.00102</v>
      </c>
      <c r="P17" s="10">
        <f>'[1]17'!AP$5*$E17/100</f>
        <v>0.018</v>
      </c>
      <c r="Q17" s="11">
        <f>'[1]17'!AW$5*$E17/100</f>
        <v>0.025799999999999997</v>
      </c>
      <c r="R17" s="11">
        <f>'[1]17'!AX$5*$E17/100</f>
        <v>0.10679999999999999</v>
      </c>
    </row>
    <row r="18" spans="3:18" ht="13.5">
      <c r="C18" s="1">
        <v>17022</v>
      </c>
      <c r="D18" t="s">
        <v>38</v>
      </c>
      <c r="E18">
        <v>10</v>
      </c>
      <c r="F18" s="10">
        <f>'[1]17'!G$24*$E18/100</f>
        <v>0.4</v>
      </c>
      <c r="G18" s="11">
        <f>'[1]17'!I$24*$E18/100</f>
        <v>0.01</v>
      </c>
      <c r="H18" s="11">
        <f>'[1]17'!J$24*$E18/100</f>
        <v>0</v>
      </c>
      <c r="I18" s="11">
        <f>'[1]17'!K$24*$E18/100</f>
        <v>0.09</v>
      </c>
      <c r="J18" s="10">
        <f>'[1]17'!M$24*$E18/100</f>
        <v>0.3</v>
      </c>
      <c r="K18" s="10">
        <f>'[1]17'!O$24*$E18/100</f>
        <v>0.1</v>
      </c>
      <c r="L18" s="11">
        <f>'[1]17'!R$24*$E18/100</f>
        <v>0.01</v>
      </c>
      <c r="M18" s="12">
        <f>'[1]17'!AA$24*$E18/100</f>
        <v>0</v>
      </c>
      <c r="N18" s="13">
        <f>'[1]17'!AI$24*$E18/100</f>
        <v>0</v>
      </c>
      <c r="O18" s="13">
        <f>'[1]17'!AJ$24*$E18/100</f>
        <v>0.002</v>
      </c>
      <c r="P18" s="10">
        <f>'[1]17'!AP$24*$E18/100</f>
        <v>0</v>
      </c>
      <c r="Q18" s="11">
        <f>'[1]17'!AW$24*$E18/100</f>
        <v>0</v>
      </c>
      <c r="R18" s="11">
        <f>'[1]17'!AX$24*$E18/100</f>
        <v>0</v>
      </c>
    </row>
    <row r="19" spans="3:18" ht="13.5">
      <c r="C19" s="1">
        <v>14006</v>
      </c>
      <c r="D19" t="s">
        <v>39</v>
      </c>
      <c r="E19">
        <v>3</v>
      </c>
      <c r="F19" s="10">
        <f>'[1]14'!G$8*$E19/100</f>
        <v>27.63</v>
      </c>
      <c r="G19" s="11">
        <f>'[1]14'!I$8*$E19/100</f>
        <v>0</v>
      </c>
      <c r="H19" s="11">
        <f>'[1]14'!J$8*$E19/100</f>
        <v>3</v>
      </c>
      <c r="I19" s="11">
        <f>'[1]14'!K$8*$E19/100</f>
        <v>0</v>
      </c>
      <c r="J19" s="10">
        <f>'[1]14'!M$8*$E19/100</f>
        <v>0</v>
      </c>
      <c r="K19" s="10">
        <f>'[1]14'!O$8*$E19/100</f>
        <v>0</v>
      </c>
      <c r="L19" s="11">
        <f>'[1]14'!R$8*$E19/100</f>
        <v>0</v>
      </c>
      <c r="M19" s="12">
        <f>'[1]14'!AA$8*$E19/100</f>
        <v>0</v>
      </c>
      <c r="N19" s="13">
        <f>'[1]14'!AI$8*$E19/100</f>
        <v>0</v>
      </c>
      <c r="O19" s="13">
        <f>'[1]14'!AJ$8*$E19/100</f>
        <v>0</v>
      </c>
      <c r="P19" s="10">
        <f>'[1]14'!AP$8*$E19/100</f>
        <v>0</v>
      </c>
      <c r="Q19" s="11">
        <f>'[1]14'!AW$8*$E19/100</f>
        <v>0</v>
      </c>
      <c r="R19" s="11">
        <f>'[1]14'!AX$8*$E19/100</f>
        <v>0</v>
      </c>
    </row>
    <row r="20" spans="4:18" ht="13.5">
      <c r="D20" t="s">
        <v>40</v>
      </c>
      <c r="E20">
        <f>SUM(E4:E19)</f>
        <v>375.40000000000003</v>
      </c>
      <c r="F20" s="10">
        <f aca="true" t="shared" si="0" ref="F20:R20">SUM(F4:F19)</f>
        <v>494.8169999999999</v>
      </c>
      <c r="G20" s="11">
        <f t="shared" si="0"/>
        <v>18.921999999999997</v>
      </c>
      <c r="H20" s="11">
        <f t="shared" si="0"/>
        <v>13.4943</v>
      </c>
      <c r="I20" s="11">
        <f t="shared" si="0"/>
        <v>71.8715</v>
      </c>
      <c r="J20" s="10">
        <f t="shared" si="0"/>
        <v>728.1379999999999</v>
      </c>
      <c r="K20" s="10">
        <f t="shared" si="0"/>
        <v>42.965</v>
      </c>
      <c r="L20" s="11">
        <f t="shared" si="0"/>
        <v>2.1308000000000002</v>
      </c>
      <c r="M20" s="12">
        <f t="shared" si="0"/>
        <v>41.17</v>
      </c>
      <c r="N20" s="13">
        <f t="shared" si="0"/>
        <v>0.5041900000000001</v>
      </c>
      <c r="O20" s="13">
        <f t="shared" si="0"/>
        <v>0.28157000000000004</v>
      </c>
      <c r="P20" s="10">
        <f t="shared" si="0"/>
        <v>71.418</v>
      </c>
      <c r="Q20" s="11">
        <f t="shared" si="0"/>
        <v>4.2968</v>
      </c>
      <c r="R20" s="11">
        <f t="shared" si="0"/>
        <v>1.8113</v>
      </c>
    </row>
    <row r="21" spans="2:18" ht="13.5">
      <c r="B21" s="1" t="s">
        <v>41</v>
      </c>
      <c r="C21" s="1">
        <v>6086</v>
      </c>
      <c r="D21" t="s">
        <v>42</v>
      </c>
      <c r="E21">
        <v>50</v>
      </c>
      <c r="F21" s="10">
        <f>'[1]6'!G$91*$E21/100</f>
        <v>7</v>
      </c>
      <c r="G21" s="11">
        <f>'[1]6'!I$91*$E21/100</f>
        <v>0.75</v>
      </c>
      <c r="H21" s="11">
        <f>'[1]6'!J$91*$E21/100</f>
        <v>0.1</v>
      </c>
      <c r="I21" s="11">
        <f>'[1]6'!K$91*$E21/100</f>
        <v>1.2</v>
      </c>
      <c r="J21" s="10">
        <f>'[1]6'!M$91*$E21/100</f>
        <v>7.5</v>
      </c>
      <c r="K21" s="10">
        <f>'[1]6'!O$91*$E21/100</f>
        <v>85</v>
      </c>
      <c r="L21" s="11">
        <f>'[1]6'!R$91*$E21/100</f>
        <v>1.4</v>
      </c>
      <c r="M21" s="12">
        <f>'[1]6'!AA$91*$E21/100</f>
        <v>130</v>
      </c>
      <c r="N21" s="13">
        <f>'[1]6'!AI$91*$E21/100</f>
        <v>0.045</v>
      </c>
      <c r="O21" s="13">
        <f>'[1]6'!AJ$91*$E21/100</f>
        <v>0.065</v>
      </c>
      <c r="P21" s="10">
        <f>'[1]6'!AP$91*$E21/100</f>
        <v>19.5</v>
      </c>
      <c r="Q21" s="11">
        <f>'[1]6'!AW$91*$E21/100</f>
        <v>0.95</v>
      </c>
      <c r="R21" s="11">
        <f>'[1]6'!AX$91*$E21/100</f>
        <v>0</v>
      </c>
    </row>
    <row r="22" spans="3:18" ht="13.5">
      <c r="C22" s="1">
        <v>6136</v>
      </c>
      <c r="D22" t="s">
        <v>43</v>
      </c>
      <c r="E22">
        <v>6</v>
      </c>
      <c r="F22" s="10">
        <f>'[1]6'!G$145*$E22/100</f>
        <v>16.74</v>
      </c>
      <c r="G22" s="11">
        <f>'[1]6'!I$145*$E22/100</f>
        <v>0.342</v>
      </c>
      <c r="H22" s="11">
        <f>'[1]6'!J$145*$E22/100</f>
        <v>0.03</v>
      </c>
      <c r="I22" s="11">
        <f>'[1]6'!K$145*$E22/100</f>
        <v>4.05</v>
      </c>
      <c r="J22" s="10">
        <f>'[1]6'!M$145*$E22/100</f>
        <v>16.2</v>
      </c>
      <c r="K22" s="10">
        <f>'[1]6'!O$145*$E22/100</f>
        <v>32.4</v>
      </c>
      <c r="L22" s="11">
        <f>'[1]6'!R$145*$E22/100</f>
        <v>0.582</v>
      </c>
      <c r="M22" s="12">
        <f>'[1]6'!AA$145*$E22/100</f>
        <v>0</v>
      </c>
      <c r="N22" s="13">
        <f>'[1]6'!AI$145*$E22/100</f>
        <v>0.019799999999999998</v>
      </c>
      <c r="O22" s="13">
        <f>'[1]6'!AJ$145*$E22/100</f>
        <v>0.012000000000000002</v>
      </c>
      <c r="P22" s="10">
        <f>'[1]6'!AP$145*$E22/100</f>
        <v>0.18</v>
      </c>
      <c r="Q22" s="11">
        <f>'[1]6'!AW$145*$E22/100</f>
        <v>1.242</v>
      </c>
      <c r="R22" s="11">
        <f>'[1]6'!AX$145*$E22/100</f>
        <v>0.041999999999999996</v>
      </c>
    </row>
    <row r="23" spans="3:18" ht="13.5">
      <c r="C23" s="1">
        <v>6214</v>
      </c>
      <c r="D23" t="s">
        <v>44</v>
      </c>
      <c r="E23">
        <v>8</v>
      </c>
      <c r="F23" s="10">
        <f>'[1]6'!G$230*$E23/100</f>
        <v>2.96</v>
      </c>
      <c r="G23" s="11">
        <f>'[1]6'!I$230*$E23/100</f>
        <v>0.048</v>
      </c>
      <c r="H23" s="11">
        <f>'[1]6'!J$230*$E23/100</f>
        <v>0.008</v>
      </c>
      <c r="I23" s="11">
        <f>'[1]6'!K$230*$E23/100</f>
        <v>0.72</v>
      </c>
      <c r="J23" s="10">
        <f>'[1]6'!M$230*$E23/100</f>
        <v>2</v>
      </c>
      <c r="K23" s="10">
        <f>'[1]6'!O$230*$E23/100</f>
        <v>2.16</v>
      </c>
      <c r="L23" s="11">
        <f>'[1]6'!R$230*$E23/100</f>
        <v>0.016</v>
      </c>
      <c r="M23" s="12">
        <f>'[1]6'!AA$230*$E23/100</f>
        <v>54.4</v>
      </c>
      <c r="N23" s="13">
        <f>'[1]6'!AI$230*$E23/100</f>
        <v>0.0032</v>
      </c>
      <c r="O23" s="13">
        <f>'[1]6'!AJ$230*$E23/100</f>
        <v>0.0032</v>
      </c>
      <c r="P23" s="10">
        <f>'[1]6'!AP$230*$E23/100</f>
        <v>0.32</v>
      </c>
      <c r="Q23" s="11">
        <f>'[1]6'!AW$230*$E23/100</f>
        <v>0.2</v>
      </c>
      <c r="R23" s="11">
        <f>'[1]6'!AX$230*$E23/100</f>
        <v>0.008</v>
      </c>
    </row>
    <row r="24" spans="3:18" ht="13.5">
      <c r="C24" s="1">
        <v>4040</v>
      </c>
      <c r="D24" t="s">
        <v>45</v>
      </c>
      <c r="E24">
        <v>5</v>
      </c>
      <c r="F24" s="10">
        <f>'[1]4'!G$45*$E24/100</f>
        <v>19.3</v>
      </c>
      <c r="G24" s="11">
        <f>'[1]4'!I$45*$E24/100</f>
        <v>0.93</v>
      </c>
      <c r="H24" s="11">
        <f>'[1]4'!J$45*$E24/100</f>
        <v>1.655</v>
      </c>
      <c r="I24" s="11">
        <f>'[1]4'!K$45*$E24/100</f>
        <v>0.125</v>
      </c>
      <c r="J24" s="10">
        <f>'[1]4'!M$45*$E24/100</f>
        <v>0.5</v>
      </c>
      <c r="K24" s="10">
        <f>'[1]4'!O$45*$E24/100</f>
        <v>15</v>
      </c>
      <c r="L24" s="11">
        <f>'[1]4'!R$45*$E24/100</f>
        <v>0.21</v>
      </c>
      <c r="M24" s="12">
        <f>'[1]4'!AA$45*$E24/100</f>
        <v>0</v>
      </c>
      <c r="N24" s="13">
        <f>'[1]4'!AI$45*$E24/100</f>
        <v>0.003</v>
      </c>
      <c r="O24" s="13">
        <f>'[1]4'!AJ$45*$E24/100</f>
        <v>0.0015</v>
      </c>
      <c r="P24" s="10">
        <f>'[1]4'!AP$45*$E24/100</f>
        <v>0</v>
      </c>
      <c r="Q24" s="11">
        <f>'[1]4'!AW$45*$E24/100</f>
        <v>0.055</v>
      </c>
      <c r="R24" s="11">
        <f>'[1]4'!AX$45*$E24/100</f>
        <v>0</v>
      </c>
    </row>
    <row r="25" spans="3:18" ht="13.5">
      <c r="C25" s="1">
        <v>17021</v>
      </c>
      <c r="D25" t="s">
        <v>46</v>
      </c>
      <c r="E25">
        <v>50</v>
      </c>
      <c r="F25" s="10">
        <f>'[1]17'!G$23*$E25/100</f>
        <v>1</v>
      </c>
      <c r="G25" s="11">
        <f>'[1]17'!I$23*$E25/100</f>
        <v>0.15</v>
      </c>
      <c r="H25" s="11">
        <f>'[1]17'!J$23*$E25/100</f>
        <v>0</v>
      </c>
      <c r="I25" s="11">
        <f>'[1]17'!K$23*$E25/100</f>
        <v>0.15</v>
      </c>
      <c r="J25" s="10">
        <f>'[1]17'!M$23*$E25/100</f>
        <v>17</v>
      </c>
      <c r="K25" s="10">
        <f>'[1]17'!O$23*$E25/100</f>
        <v>1.5</v>
      </c>
      <c r="L25" s="11">
        <f>'[1]17'!R$23*$E25/100</f>
        <v>0</v>
      </c>
      <c r="M25" s="12">
        <f>'[1]17'!AA$23*$E25/100</f>
        <v>0</v>
      </c>
      <c r="N25" s="13">
        <f>'[1]17'!AI$23*$E25/100</f>
        <v>0.005</v>
      </c>
      <c r="O25" s="13">
        <f>'[1]17'!AJ$23*$E25/100</f>
        <v>0.005</v>
      </c>
      <c r="P25" s="10">
        <f>'[1]17'!AP$23*$E25/100</f>
        <v>0</v>
      </c>
      <c r="Q25" s="11">
        <f>'[1]17'!AW$23*$E25/100</f>
        <v>0</v>
      </c>
      <c r="R25" s="11">
        <f>'[1]17'!AX$23*$E25/100</f>
        <v>0.05</v>
      </c>
    </row>
    <row r="26" spans="3:18" ht="13.5">
      <c r="C26" s="1">
        <v>14002</v>
      </c>
      <c r="D26" t="s">
        <v>47</v>
      </c>
      <c r="E26">
        <v>2</v>
      </c>
      <c r="F26" s="10">
        <f>'[1]14'!G$3*$E26/100</f>
        <v>18.42</v>
      </c>
      <c r="G26" s="11">
        <f>'[1]14'!I$3*$E26/100</f>
        <v>0</v>
      </c>
      <c r="H26" s="11">
        <f>'[1]14'!J$3*$E26/100</f>
        <v>2</v>
      </c>
      <c r="I26" s="11">
        <f>'[1]14'!K$3*$E26/100</f>
        <v>0</v>
      </c>
      <c r="J26" s="10">
        <f>'[1]14'!M$3*$E26/100</f>
        <v>0</v>
      </c>
      <c r="K26" s="10">
        <f>'[1]14'!O$3*$E26/100</f>
        <v>0.02</v>
      </c>
      <c r="L26" s="11">
        <f>'[1]14'!R$3*$E26/100</f>
        <v>0.002</v>
      </c>
      <c r="M26" s="12">
        <f>'[1]14'!AA$3*$E26/100</f>
        <v>0</v>
      </c>
      <c r="N26" s="13">
        <f>'[1]14'!AI$3*$E26/100</f>
        <v>0</v>
      </c>
      <c r="O26" s="13">
        <f>'[1]14'!AJ$3*$E26/100</f>
        <v>0</v>
      </c>
      <c r="P26" s="10">
        <f>'[1]14'!AP$3*$E26/100</f>
        <v>0</v>
      </c>
      <c r="Q26" s="11">
        <f>'[1]14'!AW$3*$E26/100</f>
        <v>0</v>
      </c>
      <c r="R26" s="11">
        <f>'[1]14'!AX$3*$E26/100</f>
        <v>0</v>
      </c>
    </row>
    <row r="27" spans="3:18" ht="13.5">
      <c r="C27" s="1">
        <v>3003</v>
      </c>
      <c r="D27" t="s">
        <v>33</v>
      </c>
      <c r="E27">
        <v>0.8</v>
      </c>
      <c r="F27" s="10">
        <f>'[1]3'!G$4*$E27/100</f>
        <v>3.0720000000000005</v>
      </c>
      <c r="G27" s="11">
        <f>'[1]3'!I$4*$E27/100</f>
        <v>0</v>
      </c>
      <c r="H27" s="11">
        <f>'[1]3'!J$4*$E27/100</f>
        <v>0</v>
      </c>
      <c r="I27" s="11">
        <f>'[1]3'!K$4*$E27/100</f>
        <v>0.7936000000000001</v>
      </c>
      <c r="J27" s="10">
        <f>'[1]3'!M$4*$E27/100</f>
        <v>0.008</v>
      </c>
      <c r="K27" s="10">
        <f>'[1]3'!O$4*$E27/100</f>
        <v>0.008</v>
      </c>
      <c r="L27" s="11">
        <f>'[1]3'!R$4*$E27/100</f>
        <v>0</v>
      </c>
      <c r="M27" s="12">
        <f>'[1]3'!AA$4*$E27/100</f>
        <v>0</v>
      </c>
      <c r="N27" s="13">
        <f>'[1]3'!AI$4*$E27/100</f>
        <v>0</v>
      </c>
      <c r="O27" s="13">
        <f>'[1]3'!AJ$4*$E27/100</f>
        <v>0</v>
      </c>
      <c r="P27" s="10">
        <f>'[1]3'!AP$4*$E27/100</f>
        <v>0</v>
      </c>
      <c r="Q27" s="11">
        <f>'[1]3'!AW$4*$E27/100</f>
        <v>0</v>
      </c>
      <c r="R27" s="11">
        <f>'[1]3'!AX$4*$E27/100</f>
        <v>0</v>
      </c>
    </row>
    <row r="28" spans="3:18" ht="13.5">
      <c r="C28" s="1">
        <v>17007</v>
      </c>
      <c r="D28" t="s">
        <v>34</v>
      </c>
      <c r="E28">
        <v>5.3</v>
      </c>
      <c r="F28" s="10">
        <f>'[1]17'!G$8*$E28/100</f>
        <v>3.763</v>
      </c>
      <c r="G28" s="11">
        <f>'[1]17'!I$8*$E28/100</f>
        <v>0.4081</v>
      </c>
      <c r="H28" s="11">
        <f>'[1]17'!J$8*$E28/100</f>
        <v>0</v>
      </c>
      <c r="I28" s="11">
        <f>'[1]17'!K$8*$E28/100</f>
        <v>0.5352999999999999</v>
      </c>
      <c r="J28" s="10">
        <f>'[1]17'!M$8*$E28/100</f>
        <v>302.1</v>
      </c>
      <c r="K28" s="10">
        <f>'[1]17'!O$8*$E28/100</f>
        <v>1.537</v>
      </c>
      <c r="L28" s="11">
        <f>'[1]17'!R$8*$E28/100</f>
        <v>0.0901</v>
      </c>
      <c r="M28" s="12">
        <f>'[1]17'!AA$8*$E28/100</f>
        <v>0</v>
      </c>
      <c r="N28" s="13">
        <f>'[1]17'!AI$8*$E28/100</f>
        <v>0.00265</v>
      </c>
      <c r="O28" s="13">
        <f>'[1]17'!AJ$8*$E28/100</f>
        <v>0.00901</v>
      </c>
      <c r="P28" s="10">
        <f>'[1]17'!AP$8*$E28/100</f>
        <v>0</v>
      </c>
      <c r="Q28" s="11">
        <f>'[1]17'!AW$8*$E28/100</f>
        <v>0</v>
      </c>
      <c r="R28" s="11">
        <f>'[1]17'!AX$8*$E28/100</f>
        <v>0.7685</v>
      </c>
    </row>
    <row r="29" spans="4:18" ht="13.5">
      <c r="D29" t="s">
        <v>48</v>
      </c>
      <c r="E29">
        <f>SUM(E21:E28)</f>
        <v>127.1</v>
      </c>
      <c r="F29" s="10">
        <f aca="true" t="shared" si="1" ref="F29:R29">SUM(F21:F28)</f>
        <v>72.25500000000001</v>
      </c>
      <c r="G29" s="11">
        <f t="shared" si="1"/>
        <v>2.6281000000000003</v>
      </c>
      <c r="H29" s="11">
        <f t="shared" si="1"/>
        <v>3.793</v>
      </c>
      <c r="I29" s="11">
        <f t="shared" si="1"/>
        <v>7.5739</v>
      </c>
      <c r="J29" s="10">
        <f t="shared" si="1"/>
        <v>345.30800000000005</v>
      </c>
      <c r="K29" s="10">
        <f t="shared" si="1"/>
        <v>137.62500000000003</v>
      </c>
      <c r="L29" s="11">
        <f t="shared" si="1"/>
        <v>2.3000999999999996</v>
      </c>
      <c r="M29" s="12">
        <f t="shared" si="1"/>
        <v>184.4</v>
      </c>
      <c r="N29" s="13">
        <f t="shared" si="1"/>
        <v>0.07865</v>
      </c>
      <c r="O29" s="13">
        <f t="shared" si="1"/>
        <v>0.09571</v>
      </c>
      <c r="P29" s="10">
        <f t="shared" si="1"/>
        <v>20</v>
      </c>
      <c r="Q29" s="11">
        <f t="shared" si="1"/>
        <v>2.4470000000000005</v>
      </c>
      <c r="R29" s="11">
        <f t="shared" si="1"/>
        <v>0.8684999999999999</v>
      </c>
    </row>
    <row r="30" spans="2:18" ht="13.5">
      <c r="B30" s="1" t="s">
        <v>49</v>
      </c>
      <c r="C30" s="1">
        <v>6134</v>
      </c>
      <c r="D30" t="s">
        <v>50</v>
      </c>
      <c r="E30">
        <v>5</v>
      </c>
      <c r="F30" s="10">
        <f>'[1]6'!G$143*$E30/100</f>
        <v>0.9</v>
      </c>
      <c r="G30" s="11">
        <f>'[1]6'!I$143*$E30/100</f>
        <v>0.02</v>
      </c>
      <c r="H30" s="11">
        <f>'[1]6'!J$143*$E30/100</f>
        <v>0.005</v>
      </c>
      <c r="I30" s="11">
        <f>'[1]6'!K$143*$E30/100</f>
        <v>0.205</v>
      </c>
      <c r="J30" s="10">
        <f>'[1]6'!M$143*$E30/100</f>
        <v>0.85</v>
      </c>
      <c r="K30" s="10">
        <f>'[1]6'!O$143*$E30/100</f>
        <v>1.15</v>
      </c>
      <c r="L30" s="11">
        <f>'[1]6'!R$143*$E30/100</f>
        <v>0.01</v>
      </c>
      <c r="M30" s="12">
        <f>'[1]6'!AA$143*$E30/100</f>
        <v>0</v>
      </c>
      <c r="N30" s="13">
        <f>'[1]6'!AI$143*$E30/100</f>
        <v>0.001</v>
      </c>
      <c r="O30" s="13">
        <f>'[1]6'!AJ$143*$E30/100</f>
        <v>0.0005</v>
      </c>
      <c r="P30" s="10">
        <f>'[1]6'!AP$143*$E30/100</f>
        <v>0.55</v>
      </c>
      <c r="Q30" s="11">
        <f>'[1]6'!AW$143*$E30/100</f>
        <v>0.065</v>
      </c>
      <c r="R30" s="11">
        <f>'[1]6'!AX$143*$E30/100</f>
        <v>0</v>
      </c>
    </row>
    <row r="31" spans="3:18" ht="13.5">
      <c r="C31" s="1">
        <v>6274</v>
      </c>
      <c r="D31" t="s">
        <v>51</v>
      </c>
      <c r="E31">
        <v>5</v>
      </c>
      <c r="F31" s="10">
        <f>'[1]6'!G$295*$E31/100</f>
        <v>0.9</v>
      </c>
      <c r="G31" s="11">
        <f>'[1]6'!I$295*$E31/100</f>
        <v>0.05</v>
      </c>
      <c r="H31" s="11">
        <f>'[1]6'!J$295*$E31/100</f>
        <v>0.005</v>
      </c>
      <c r="I31" s="11">
        <f>'[1]6'!K$295*$E31/100</f>
        <v>0.2</v>
      </c>
      <c r="J31" s="10">
        <f>'[1]6'!M$295*$E31/100</f>
        <v>0.4</v>
      </c>
      <c r="K31" s="10">
        <f>'[1]6'!O$295*$E31/100</f>
        <v>1.25</v>
      </c>
      <c r="L31" s="11">
        <f>'[1]6'!R$295*$E31/100</f>
        <v>0.015</v>
      </c>
      <c r="M31" s="12">
        <f>'[1]6'!AA$295*$E31/100</f>
        <v>3.05</v>
      </c>
      <c r="N31" s="13">
        <f>'[1]6'!AI$295*$E31/100</f>
        <v>0.0015</v>
      </c>
      <c r="O31" s="13">
        <f>'[1]6'!AJ$295*$E31/100</f>
        <v>0.0045</v>
      </c>
      <c r="P31" s="10">
        <f>'[1]6'!AP$295*$E31/100</f>
        <v>0.4</v>
      </c>
      <c r="Q31" s="11">
        <f>'[1]6'!AW$295*$E31/100</f>
        <v>0.125</v>
      </c>
      <c r="R31" s="11">
        <f>'[1]6'!AX$295*$E31/100</f>
        <v>0</v>
      </c>
    </row>
    <row r="32" spans="3:18" ht="13.5">
      <c r="C32" s="1">
        <v>1065</v>
      </c>
      <c r="D32" t="s">
        <v>52</v>
      </c>
      <c r="E32">
        <v>4</v>
      </c>
      <c r="F32" s="10">
        <f>'[1]1'!G$61*$E32/100</f>
        <v>6.52</v>
      </c>
      <c r="G32" s="11">
        <f>'[1]1'!I$61*$E32/100</f>
        <v>0.508</v>
      </c>
      <c r="H32" s="11">
        <f>'[1]1'!J$61*$E32/100</f>
        <v>0.032</v>
      </c>
      <c r="I32" s="11">
        <f>'[1]1'!K$61*$E32/100</f>
        <v>1.048</v>
      </c>
      <c r="J32" s="10">
        <f>'[1]1'!M$61*$E32/100</f>
        <v>0.28</v>
      </c>
      <c r="K32" s="10">
        <f>'[1]1'!O$61*$E32/100</f>
        <v>0.52</v>
      </c>
      <c r="L32" s="11">
        <f>'[1]1'!R$61*$E32/100</f>
        <v>0.052000000000000005</v>
      </c>
      <c r="M32" s="12">
        <f>'[1]1'!AA$61*$E32/100</f>
        <v>0</v>
      </c>
      <c r="N32" s="13">
        <f>'[1]1'!AI$61*$E32/100</f>
        <v>0.0032</v>
      </c>
      <c r="O32" s="13">
        <f>'[1]1'!AJ$61*$E32/100</f>
        <v>0.0012</v>
      </c>
      <c r="P32" s="10">
        <f>'[1]1'!AP$61*$E32/100</f>
        <v>0</v>
      </c>
      <c r="Q32" s="11">
        <f>'[1]1'!AW$61*$E32/100</f>
        <v>0.02</v>
      </c>
      <c r="R32" s="11">
        <f>'[1]1'!AX$61*$E32/100</f>
        <v>0</v>
      </c>
    </row>
    <row r="33" spans="3:18" ht="13.5">
      <c r="C33" s="1">
        <v>17021</v>
      </c>
      <c r="D33" t="s">
        <v>53</v>
      </c>
      <c r="E33">
        <v>180</v>
      </c>
      <c r="F33" s="10">
        <f>'[1]17'!G$23*$E33/100</f>
        <v>3.6</v>
      </c>
      <c r="G33" s="11">
        <f>'[1]17'!I$23*$E33/100</f>
        <v>0.54</v>
      </c>
      <c r="H33" s="11">
        <f>'[1]17'!J$23*$E33/100</f>
        <v>0</v>
      </c>
      <c r="I33" s="11">
        <f>'[1]17'!K$23*$E33/100</f>
        <v>0.54</v>
      </c>
      <c r="J33" s="10">
        <f>'[1]17'!M$23*$E33/100</f>
        <v>61.2</v>
      </c>
      <c r="K33" s="10">
        <f>'[1]17'!O$23*$E33/100</f>
        <v>5.4</v>
      </c>
      <c r="L33" s="11">
        <f>'[1]17'!R$23*$E33/100</f>
        <v>0</v>
      </c>
      <c r="M33" s="12">
        <f>'[1]17'!AA$23*$E33/100</f>
        <v>0</v>
      </c>
      <c r="N33" s="13">
        <f>'[1]17'!AI$23*$E33/100</f>
        <v>0.018000000000000002</v>
      </c>
      <c r="O33" s="13">
        <f>'[1]17'!AJ$23*$E33/100</f>
        <v>0.018000000000000002</v>
      </c>
      <c r="P33" s="10">
        <f>'[1]17'!AP$23*$E33/100</f>
        <v>0</v>
      </c>
      <c r="Q33" s="11">
        <f>'[1]17'!AW$23*$E33/100</f>
        <v>0</v>
      </c>
      <c r="R33" s="11">
        <f>'[1]17'!AX$23*$E33/100</f>
        <v>0.18</v>
      </c>
    </row>
    <row r="34" spans="3:18" ht="13.5">
      <c r="C34" s="1">
        <v>16001</v>
      </c>
      <c r="D34" t="s">
        <v>54</v>
      </c>
      <c r="E34">
        <v>5</v>
      </c>
      <c r="F34" s="10">
        <f>'[1]16'!G$2*$E34/100</f>
        <v>5.45</v>
      </c>
      <c r="G34" s="11">
        <f>'[1]16'!I$2*$E34/100</f>
        <v>0.02</v>
      </c>
      <c r="H34" s="11">
        <f>'[1]16'!J$2*$E34/100</f>
        <v>0</v>
      </c>
      <c r="I34" s="11">
        <f>'[1]16'!K$2*$E34/100</f>
        <v>0.245</v>
      </c>
      <c r="J34" s="10">
        <f>'[1]16'!M$2*$E34/100</f>
        <v>0.1</v>
      </c>
      <c r="K34" s="10">
        <f>'[1]16'!O$2*$E34/100</f>
        <v>0.15</v>
      </c>
      <c r="L34" s="11">
        <f>'[1]16'!R$2*$E34/100</f>
        <v>0</v>
      </c>
      <c r="M34" s="12">
        <f>'[1]16'!AA$2*$E34/100</f>
        <v>0</v>
      </c>
      <c r="N34" s="13">
        <f>'[1]16'!AI$2*$E34/100</f>
        <v>0</v>
      </c>
      <c r="O34" s="13">
        <f>'[1]16'!AJ$2*$E34/100</f>
        <v>0</v>
      </c>
      <c r="P34" s="10">
        <f>'[1]16'!AP$2*$E34/100</f>
        <v>0</v>
      </c>
      <c r="Q34" s="11">
        <f>'[1]16'!AW$2*$E34/100</f>
        <v>0</v>
      </c>
      <c r="R34" s="11">
        <f>'[1]16'!AX$2*$E34/100</f>
        <v>0</v>
      </c>
    </row>
    <row r="35" spans="3:18" ht="13.5">
      <c r="C35" s="1">
        <v>17012</v>
      </c>
      <c r="D35" t="s">
        <v>55</v>
      </c>
      <c r="E35">
        <v>0.9</v>
      </c>
      <c r="F35" s="10">
        <f>'[1]17'!G$13*$E35/100</f>
        <v>0</v>
      </c>
      <c r="G35" s="11">
        <f>'[1]17'!I$13*$E35/100</f>
        <v>0</v>
      </c>
      <c r="H35" s="11">
        <f>'[1]17'!J$13*$E35/100</f>
        <v>0</v>
      </c>
      <c r="I35" s="11">
        <f>'[1]17'!K$13*$E35/100</f>
        <v>0</v>
      </c>
      <c r="J35" s="10">
        <f>'[1]17'!M$13*$E35/100</f>
        <v>351</v>
      </c>
      <c r="K35" s="10">
        <f>'[1]17'!O$13*$E35/100</f>
        <v>0.198</v>
      </c>
      <c r="L35" s="11">
        <f>'[1]17'!R$13*$E35/100</f>
        <v>0</v>
      </c>
      <c r="M35" s="12">
        <f>'[1]17'!AA$13*$E35/100</f>
        <v>0</v>
      </c>
      <c r="N35" s="13">
        <f>'[1]17'!AI$13*$E35/100</f>
        <v>0</v>
      </c>
      <c r="O35" s="13">
        <f>'[1]17'!AJ$13*$E35/100</f>
        <v>0</v>
      </c>
      <c r="P35" s="10">
        <f>'[1]17'!AP$13*$E35/100</f>
        <v>0</v>
      </c>
      <c r="Q35" s="11">
        <f>'[1]17'!AW$13*$E35/100</f>
        <v>0</v>
      </c>
      <c r="R35" s="11">
        <f>'[1]17'!AX$13*$E35/100</f>
        <v>0.8919</v>
      </c>
    </row>
    <row r="36" spans="3:18" ht="13.5">
      <c r="C36" s="1">
        <v>17007</v>
      </c>
      <c r="D36" t="s">
        <v>34</v>
      </c>
      <c r="E36">
        <v>1</v>
      </c>
      <c r="F36" s="10">
        <f>'[1]17'!G$8*$E36/100</f>
        <v>0.71</v>
      </c>
      <c r="G36" s="11">
        <f>'[1]17'!I$8*$E36/100</f>
        <v>0.077</v>
      </c>
      <c r="H36" s="11">
        <f>'[1]17'!J$8*$E36/100</f>
        <v>0</v>
      </c>
      <c r="I36" s="11">
        <f>'[1]17'!K$8*$E36/100</f>
        <v>0.10099999999999999</v>
      </c>
      <c r="J36" s="10">
        <f>'[1]17'!M$8*$E36/100</f>
        <v>57</v>
      </c>
      <c r="K36" s="10">
        <f>'[1]17'!O$8*$E36/100</f>
        <v>0.29</v>
      </c>
      <c r="L36" s="11">
        <f>'[1]17'!R$8*$E36/100</f>
        <v>0.017</v>
      </c>
      <c r="M36" s="12">
        <f>'[1]17'!AA$8*$E36/100</f>
        <v>0</v>
      </c>
      <c r="N36" s="13">
        <f>'[1]17'!AI$8*$E36/100</f>
        <v>0.0005</v>
      </c>
      <c r="O36" s="13">
        <f>'[1]17'!AJ$8*$E36/100</f>
        <v>0.0017000000000000001</v>
      </c>
      <c r="P36" s="10">
        <f>'[1]17'!AP$8*$E36/100</f>
        <v>0</v>
      </c>
      <c r="Q36" s="11">
        <f>'[1]17'!AW$8*$E36/100</f>
        <v>0</v>
      </c>
      <c r="R36" s="11">
        <f>'[1]17'!AX$8*$E36/100</f>
        <v>0.145</v>
      </c>
    </row>
    <row r="37" spans="4:18" ht="13.5">
      <c r="D37" t="s">
        <v>56</v>
      </c>
      <c r="E37">
        <f>SUM(E30:E36)</f>
        <v>200.9</v>
      </c>
      <c r="F37" s="10">
        <f aca="true" t="shared" si="2" ref="F37:R37">SUM(F30:F36)</f>
        <v>18.080000000000002</v>
      </c>
      <c r="G37" s="11">
        <f t="shared" si="2"/>
        <v>1.215</v>
      </c>
      <c r="H37" s="11">
        <f t="shared" si="2"/>
        <v>0.042</v>
      </c>
      <c r="I37" s="11">
        <f t="shared" si="2"/>
        <v>2.339</v>
      </c>
      <c r="J37" s="10">
        <f t="shared" si="2"/>
        <v>470.83</v>
      </c>
      <c r="K37" s="10">
        <f t="shared" si="2"/>
        <v>8.958</v>
      </c>
      <c r="L37" s="11">
        <f t="shared" si="2"/>
        <v>0.09400000000000001</v>
      </c>
      <c r="M37" s="12">
        <f t="shared" si="2"/>
        <v>3.05</v>
      </c>
      <c r="N37" s="13">
        <f t="shared" si="2"/>
        <v>0.024200000000000003</v>
      </c>
      <c r="O37" s="13">
        <f t="shared" si="2"/>
        <v>0.0259</v>
      </c>
      <c r="P37" s="10">
        <f t="shared" si="2"/>
        <v>0.9500000000000001</v>
      </c>
      <c r="Q37" s="11">
        <f t="shared" si="2"/>
        <v>0.21</v>
      </c>
      <c r="R37" s="11">
        <f t="shared" si="2"/>
        <v>1.2169</v>
      </c>
    </row>
    <row r="38" spans="2:18" ht="13.5">
      <c r="B38" s="1" t="s">
        <v>57</v>
      </c>
      <c r="C38" s="1">
        <v>4053</v>
      </c>
      <c r="D38" t="s">
        <v>58</v>
      </c>
      <c r="E38">
        <v>60</v>
      </c>
      <c r="F38" s="10">
        <f>'[1]4'!G$58*$E38/100</f>
        <v>38.4</v>
      </c>
      <c r="G38" s="11">
        <f>'[1]4'!I$58*$E38/100</f>
        <v>1.92</v>
      </c>
      <c r="H38" s="11">
        <f>'[1]4'!J$58*$E38/100</f>
        <v>2.16</v>
      </c>
      <c r="I38" s="11">
        <f>'[1]4'!K$58*$E38/100</f>
        <v>2.88</v>
      </c>
      <c r="J38" s="10">
        <f>'[1]4'!M$58*$E38/100</f>
        <v>30</v>
      </c>
      <c r="K38" s="10">
        <f>'[1]4'!O$58*$E38/100</f>
        <v>18.6</v>
      </c>
      <c r="L38" s="11">
        <f>'[1]4'!R$58*$E38/100</f>
        <v>0.72</v>
      </c>
      <c r="M38" s="12">
        <f>'[1]4'!AA$58*$E38/100</f>
        <v>0</v>
      </c>
      <c r="N38" s="13">
        <f>'[1]4'!AI$58*$E38/100</f>
        <v>0.042</v>
      </c>
      <c r="O38" s="13">
        <f>'[1]4'!AJ$58*$E38/100</f>
        <v>0.012</v>
      </c>
      <c r="P38" s="10">
        <f>'[1]4'!AP$58*$E38/100</f>
        <v>0</v>
      </c>
      <c r="Q38" s="11">
        <f>'[1]4'!AW$58*$E38/100</f>
        <v>0.18</v>
      </c>
      <c r="R38" s="11">
        <f>'[1]4'!AX$58*$E38/100</f>
        <v>0.06</v>
      </c>
    </row>
    <row r="39" spans="3:18" ht="13.5">
      <c r="C39" s="1">
        <v>3003</v>
      </c>
      <c r="D39" t="s">
        <v>33</v>
      </c>
      <c r="E39">
        <v>5</v>
      </c>
      <c r="F39" s="10">
        <f>'[1]3'!G$4*$E39/100</f>
        <v>19.2</v>
      </c>
      <c r="G39" s="11">
        <f>'[1]3'!I$4*$E39/100</f>
        <v>0</v>
      </c>
      <c r="H39" s="11">
        <f>'[1]3'!J$4*$E39/100</f>
        <v>0</v>
      </c>
      <c r="I39" s="11">
        <f>'[1]3'!K$4*$E39/100</f>
        <v>4.96</v>
      </c>
      <c r="J39" s="10">
        <f>'[1]3'!M$4*$E39/100</f>
        <v>0.05</v>
      </c>
      <c r="K39" s="10">
        <f>'[1]3'!O$4*$E39/100</f>
        <v>0.05</v>
      </c>
      <c r="L39" s="11">
        <f>'[1]3'!R$4*$E39/100</f>
        <v>0</v>
      </c>
      <c r="M39" s="12">
        <f>'[1]3'!AA$4*$E39/100</f>
        <v>0</v>
      </c>
      <c r="N39" s="13">
        <f>'[1]3'!AI$4*$E39/100</f>
        <v>0</v>
      </c>
      <c r="O39" s="13">
        <f>'[1]3'!AJ$4*$E39/100</f>
        <v>0</v>
      </c>
      <c r="P39" s="10">
        <f>'[1]3'!AP$4*$E39/100</f>
        <v>0</v>
      </c>
      <c r="Q39" s="11">
        <f>'[1]3'!AW$4*$E39/100</f>
        <v>0</v>
      </c>
      <c r="R39" s="11">
        <f>'[1]3'!AX$4*$E39/100</f>
        <v>0</v>
      </c>
    </row>
    <row r="40" spans="3:18" ht="13.5">
      <c r="C40" s="1">
        <v>9028</v>
      </c>
      <c r="D40" t="s">
        <v>59</v>
      </c>
      <c r="E40">
        <v>1.6</v>
      </c>
      <c r="F40" s="10">
        <f>'[1]9'!G$29*$E40/100</f>
        <v>0.04800000000000001</v>
      </c>
      <c r="G40" s="11">
        <f>'[1]9'!I$29*$E40/100</f>
        <v>0</v>
      </c>
      <c r="H40" s="11">
        <f>'[1]9'!J$29*$E40/100</f>
        <v>0</v>
      </c>
      <c r="I40" s="11">
        <f>'[1]9'!K$29*$E40/100</f>
        <v>0.024000000000000004</v>
      </c>
      <c r="J40" s="10">
        <f>'[1]9'!M$29*$E40/100</f>
        <v>0.032</v>
      </c>
      <c r="K40" s="10">
        <f>'[1]9'!O$29*$E40/100</f>
        <v>0.16</v>
      </c>
      <c r="L40" s="11">
        <f>'[1]9'!R$29*$E40/100</f>
        <v>0.0032000000000000006</v>
      </c>
      <c r="M40" s="12">
        <f>'[1]9'!AA$29*$E40/100</f>
        <v>0</v>
      </c>
      <c r="N40" s="13">
        <f>'[1]9'!AI$29*$E40/100</f>
        <v>0</v>
      </c>
      <c r="O40" s="13">
        <f>'[1]9'!AJ$29*$E40/100</f>
        <v>0</v>
      </c>
      <c r="P40" s="10">
        <f>'[1]9'!AP$29*$E40/100</f>
        <v>0</v>
      </c>
      <c r="Q40" s="11">
        <f>'[1]9'!AW$29*$E40/100</f>
        <v>0.024000000000000004</v>
      </c>
      <c r="R40" s="11">
        <f>'[1]9'!AX$29*$E40/100</f>
        <v>0</v>
      </c>
    </row>
    <row r="41" spans="4:18" ht="13.5">
      <c r="D41" t="s">
        <v>25</v>
      </c>
      <c r="E41">
        <v>40</v>
      </c>
      <c r="F41" s="10"/>
      <c r="G41" s="11"/>
      <c r="H41" s="11"/>
      <c r="I41" s="11"/>
      <c r="J41" s="10"/>
      <c r="K41" s="10"/>
      <c r="L41" s="11"/>
      <c r="M41" s="12"/>
      <c r="N41" s="13"/>
      <c r="O41" s="13"/>
      <c r="P41" s="10"/>
      <c r="Q41" s="11"/>
      <c r="R41" s="11"/>
    </row>
    <row r="42" spans="3:18" ht="13.5">
      <c r="C42" s="1">
        <v>3001</v>
      </c>
      <c r="D42" t="s">
        <v>60</v>
      </c>
      <c r="E42">
        <v>7</v>
      </c>
      <c r="F42" s="10">
        <f>'[1]3'!G$2*$E42/100</f>
        <v>24.78</v>
      </c>
      <c r="G42" s="11">
        <f>'[1]3'!I$2*$E42/100</f>
        <v>0.11900000000000001</v>
      </c>
      <c r="H42" s="11">
        <f>'[1]3'!J$2*$E42/100</f>
        <v>0</v>
      </c>
      <c r="I42" s="11">
        <f>'[1]3'!K$2*$E42/100</f>
        <v>6.279</v>
      </c>
      <c r="J42" s="10">
        <f>'[1]3'!M$2*$E42/100</f>
        <v>1.89</v>
      </c>
      <c r="K42" s="10">
        <f>'[1]3'!O$2*$E42/100</f>
        <v>16.8</v>
      </c>
      <c r="L42" s="11">
        <f>'[1]3'!R$2*$E42/100</f>
        <v>0.32899999999999996</v>
      </c>
      <c r="M42" s="12">
        <f>'[1]3'!AA$2*$E42/100</f>
        <v>0</v>
      </c>
      <c r="N42" s="13">
        <f>'[1]3'!AI$2*$E42/100</f>
        <v>0.0035000000000000005</v>
      </c>
      <c r="O42" s="13">
        <f>'[1]3'!AJ$2*$E42/100</f>
        <v>0.004900000000000001</v>
      </c>
      <c r="P42" s="10">
        <f>'[1]3'!AP$2*$E42/100</f>
        <v>0</v>
      </c>
      <c r="Q42" s="11">
        <f>'[1]3'!AW$2*$E42/100</f>
        <v>0</v>
      </c>
      <c r="R42" s="11">
        <f>'[1]3'!AX$2*$E42/100</f>
        <v>0.007000000000000001</v>
      </c>
    </row>
    <row r="43" spans="4:18" ht="13.5">
      <c r="D43" t="s">
        <v>25</v>
      </c>
      <c r="E43">
        <v>3</v>
      </c>
      <c r="F43" s="10"/>
      <c r="G43" s="11"/>
      <c r="H43" s="11"/>
      <c r="I43" s="11"/>
      <c r="J43" s="10"/>
      <c r="K43" s="10"/>
      <c r="L43" s="11"/>
      <c r="M43" s="12"/>
      <c r="N43" s="13"/>
      <c r="O43" s="13"/>
      <c r="P43" s="10"/>
      <c r="Q43" s="11"/>
      <c r="R43" s="11"/>
    </row>
    <row r="44" spans="3:18" ht="13.5">
      <c r="C44" s="1">
        <v>4029</v>
      </c>
      <c r="D44" t="s">
        <v>61</v>
      </c>
      <c r="E44">
        <v>2</v>
      </c>
      <c r="F44" s="10">
        <f>'[1]4'!G$32*$E44/100</f>
        <v>8.74</v>
      </c>
      <c r="G44" s="11">
        <f>'[1]4'!I$32*$E44/100</f>
        <v>0.71</v>
      </c>
      <c r="H44" s="11">
        <f>'[1]4'!J$32*$E44/100</f>
        <v>0.46799999999999997</v>
      </c>
      <c r="I44" s="11">
        <f>'[1]4'!K$32*$E44/100</f>
        <v>0.62</v>
      </c>
      <c r="J44" s="10">
        <f>'[1]4'!M$32*$E44/100</f>
        <v>0.02</v>
      </c>
      <c r="K44" s="10">
        <f>'[1]4'!O$32*$E44/100</f>
        <v>5</v>
      </c>
      <c r="L44" s="11">
        <f>'[1]4'!R$32*$E44/100</f>
        <v>0.184</v>
      </c>
      <c r="M44" s="12">
        <f>'[1]4'!AA$32*$E44/100</f>
        <v>0</v>
      </c>
      <c r="N44" s="13">
        <f>'[1]4'!AI$32*$E44/100</f>
        <v>0.0152</v>
      </c>
      <c r="O44" s="13">
        <f>'[1]4'!AJ$32*$E44/100</f>
        <v>0.0052</v>
      </c>
      <c r="P44" s="10">
        <f>'[1]4'!AP$32*$E44/100</f>
        <v>0</v>
      </c>
      <c r="Q44" s="11">
        <f>'[1]4'!AW$32*$E44/100</f>
        <v>0.33799999999999997</v>
      </c>
      <c r="R44" s="11">
        <f>'[1]4'!AX$32*$E44/100</f>
        <v>0</v>
      </c>
    </row>
    <row r="45" spans="3:18" ht="13.5">
      <c r="C45" s="1">
        <v>15001</v>
      </c>
      <c r="D45" t="s">
        <v>62</v>
      </c>
      <c r="E45">
        <v>12</v>
      </c>
      <c r="F45" s="10">
        <f>'[1]15'!G$2*$E45/100</f>
        <v>35.52</v>
      </c>
      <c r="G45" s="11">
        <f>'[1]15'!I$2*$E45/100</f>
        <v>0.6719999999999999</v>
      </c>
      <c r="H45" s="11">
        <f>'[1]15'!J$2*$E45/100</f>
        <v>0.072</v>
      </c>
      <c r="I45" s="11">
        <f>'[1]15'!K$2*$E45/100</f>
        <v>8.052</v>
      </c>
      <c r="J45" s="10">
        <f>'[1]15'!M$2*$E45/100</f>
        <v>5.4</v>
      </c>
      <c r="K45" s="10">
        <f>'[1]15'!O$2*$E45/100</f>
        <v>1.92</v>
      </c>
      <c r="L45" s="11">
        <f>'[1]15'!R$2*$E45/100</f>
        <v>0.252</v>
      </c>
      <c r="M45" s="12">
        <f>'[1]15'!AA$2*$E45/100</f>
        <v>0</v>
      </c>
      <c r="N45" s="13">
        <f>'[1]15'!AI$2*$E45/100</f>
        <v>0.0012</v>
      </c>
      <c r="O45" s="13">
        <f>'[1]15'!AJ$2*$E45/100</f>
        <v>0.0036</v>
      </c>
      <c r="P45" s="10">
        <f>'[1]15'!AP$2*$E45/100</f>
        <v>0</v>
      </c>
      <c r="Q45" s="11">
        <f>'[1]15'!AW$2*$E45/100</f>
        <v>0.5640000000000001</v>
      </c>
      <c r="R45" s="11">
        <f>'[1]15'!AX$2*$E45/100</f>
        <v>0.012000000000000002</v>
      </c>
    </row>
    <row r="46" spans="4:18" ht="13.5">
      <c r="D46" t="s">
        <v>63</v>
      </c>
      <c r="E46">
        <f>SUM(E38:E45)</f>
        <v>130.6</v>
      </c>
      <c r="F46" s="10">
        <f aca="true" t="shared" si="3" ref="F46:R46">SUM(F38:F45)</f>
        <v>126.68799999999999</v>
      </c>
      <c r="G46" s="11">
        <f t="shared" si="3"/>
        <v>3.4210000000000003</v>
      </c>
      <c r="H46" s="11">
        <f t="shared" si="3"/>
        <v>2.7</v>
      </c>
      <c r="I46" s="11">
        <f t="shared" si="3"/>
        <v>22.814999999999998</v>
      </c>
      <c r="J46" s="10">
        <f t="shared" si="3"/>
        <v>37.392</v>
      </c>
      <c r="K46" s="10">
        <f t="shared" si="3"/>
        <v>42.53</v>
      </c>
      <c r="L46" s="11">
        <f t="shared" si="3"/>
        <v>1.4882</v>
      </c>
      <c r="M46" s="12">
        <f t="shared" si="3"/>
        <v>0</v>
      </c>
      <c r="N46" s="13">
        <f t="shared" si="3"/>
        <v>0.061900000000000004</v>
      </c>
      <c r="O46" s="13">
        <f t="shared" si="3"/>
        <v>0.0257</v>
      </c>
      <c r="P46" s="10">
        <f t="shared" si="3"/>
        <v>0</v>
      </c>
      <c r="Q46" s="11">
        <f t="shared" si="3"/>
        <v>1.1059999999999999</v>
      </c>
      <c r="R46" s="11">
        <f t="shared" si="3"/>
        <v>0.079</v>
      </c>
    </row>
    <row r="47" spans="4:18" ht="13.5">
      <c r="D47" t="s">
        <v>64</v>
      </c>
      <c r="E47">
        <f>SUM(E4:E19,E21:E28,E30:E36,E38:E45)</f>
        <v>834</v>
      </c>
      <c r="F47" s="10">
        <f aca="true" t="shared" si="4" ref="F47:R47">SUM(F4:F19,F21:F28,F30:F36,F38:F45)</f>
        <v>711.8399999999999</v>
      </c>
      <c r="G47" s="11">
        <f t="shared" si="4"/>
        <v>26.186099999999993</v>
      </c>
      <c r="H47" s="11">
        <f t="shared" si="4"/>
        <v>20.029299999999996</v>
      </c>
      <c r="I47" s="11">
        <f t="shared" si="4"/>
        <v>104.5994</v>
      </c>
      <c r="J47" s="10">
        <f t="shared" si="4"/>
        <v>1581.668</v>
      </c>
      <c r="K47" s="10">
        <f t="shared" si="4"/>
        <v>232.07800000000006</v>
      </c>
      <c r="L47" s="11">
        <f t="shared" si="4"/>
        <v>6.013099999999998</v>
      </c>
      <c r="M47" s="12">
        <f t="shared" si="4"/>
        <v>228.62000000000003</v>
      </c>
      <c r="N47" s="13">
        <f t="shared" si="4"/>
        <v>0.6689400000000001</v>
      </c>
      <c r="O47" s="13">
        <f t="shared" si="4"/>
        <v>0.42888000000000004</v>
      </c>
      <c r="P47" s="10">
        <f t="shared" si="4"/>
        <v>92.36800000000001</v>
      </c>
      <c r="Q47" s="11">
        <f t="shared" si="4"/>
        <v>8.0598</v>
      </c>
      <c r="R47" s="11">
        <f t="shared" si="4"/>
        <v>3.9757000000000007</v>
      </c>
    </row>
    <row r="48" spans="6:18" ht="13.5">
      <c r="F48" s="10"/>
      <c r="G48" s="11"/>
      <c r="H48" s="11"/>
      <c r="I48" s="11"/>
      <c r="J48" s="10"/>
      <c r="K48" s="10"/>
      <c r="L48" s="11"/>
      <c r="M48" s="12"/>
      <c r="N48" s="13"/>
      <c r="O48" s="13"/>
      <c r="P48" s="10"/>
      <c r="Q48" s="11"/>
      <c r="R48" s="11"/>
    </row>
    <row r="49" spans="6:18" ht="13.5">
      <c r="F49" s="10"/>
      <c r="G49" s="11"/>
      <c r="H49" s="11"/>
      <c r="I49" s="11"/>
      <c r="J49" s="10"/>
      <c r="K49" s="10"/>
      <c r="L49" s="11"/>
      <c r="M49" s="12"/>
      <c r="N49" s="13"/>
      <c r="O49" s="13"/>
      <c r="P49" s="10"/>
      <c r="Q49" s="11"/>
      <c r="R49" s="11"/>
    </row>
    <row r="50" spans="6:18" ht="13.5">
      <c r="F50" s="10"/>
      <c r="G50" s="11"/>
      <c r="H50" s="11"/>
      <c r="I50" s="11"/>
      <c r="J50" s="10"/>
      <c r="K50" s="10"/>
      <c r="L50" s="11"/>
      <c r="M50" s="12"/>
      <c r="N50" s="13"/>
      <c r="O50" s="13"/>
      <c r="P50" s="10"/>
      <c r="Q50" s="11"/>
      <c r="R50" s="11"/>
    </row>
    <row r="52" spans="6:18" ht="13.5">
      <c r="F52" s="10"/>
      <c r="G52" s="11"/>
      <c r="H52" s="11"/>
      <c r="I52" s="11"/>
      <c r="J52" s="10"/>
      <c r="K52" s="10"/>
      <c r="L52" s="11"/>
      <c r="M52" s="12"/>
      <c r="N52" s="13"/>
      <c r="O52" s="13"/>
      <c r="P52" s="10"/>
      <c r="Q52" s="11"/>
      <c r="R52" s="11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kyusyoku</dc:creator>
  <cp:keywords/>
  <dc:description/>
  <cp:lastModifiedBy>kyusyoku</cp:lastModifiedBy>
  <dcterms:created xsi:type="dcterms:W3CDTF">2008-09-03T09:47:32Z</dcterms:created>
  <dcterms:modified xsi:type="dcterms:W3CDTF">2008-09-03T09:47:45Z</dcterms:modified>
  <cp:category/>
  <cp:version/>
  <cp:contentType/>
  <cp:contentStatus/>
</cp:coreProperties>
</file>