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5120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<sst xmlns="http://schemas.openxmlformats.org/spreadsheetml/2006/main" count="91" uniqueCount="73">
  <si>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</si>
  <si>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</si>
  <si>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</si>
  <si>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</si>
  <si>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</si>
  <si>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</si>
  <si>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</si>
  <si>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</si>
  <si>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</si>
  <si>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</si>
  <si>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</si>
  <si>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</si>
  <si>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</si>
  <si>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</si>
  <si>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</si>
  <si>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</si>
  <si>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</si>
  <si>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</si>
  <si>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</si>
  <si>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</si>
  <si>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</si>
  <si>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</si>
  <si>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</si>
  <si>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まっしろゆきだるまパン</t>
  </si>
  <si>
    <t>コッペパン・市販品</t>
  </si>
  <si>
    <t>ブルーベリー・ジャム</t>
  </si>
  <si>
    <t>Σ合計(4-5)</t>
  </si>
  <si>
    <t>チキンWITHとろっとソース</t>
  </si>
  <si>
    <t>若鶏・もも、皮なし-生</t>
  </si>
  <si>
    <t>食塩</t>
  </si>
  <si>
    <t>こしょう・混合、粉</t>
  </si>
  <si>
    <t>じゃがいもでん粉</t>
  </si>
  <si>
    <t>調合油</t>
  </si>
  <si>
    <t>アーモンド-乾</t>
  </si>
  <si>
    <t>たまねぎ・りん茎-生</t>
  </si>
  <si>
    <t>にんじん・根、皮むき-生</t>
  </si>
  <si>
    <t>黄ピーマン-生</t>
  </si>
  <si>
    <t>にんにく・りん茎-生</t>
  </si>
  <si>
    <t>えだまめ-冷凍</t>
  </si>
  <si>
    <t>調合油</t>
  </si>
  <si>
    <t>水</t>
  </si>
  <si>
    <t>トマト加工品・ケチャップ</t>
  </si>
  <si>
    <t>ウスターソース・中濃ソース</t>
  </si>
  <si>
    <t>車糖・上白糖</t>
  </si>
  <si>
    <t>Σ合計(7-24)</t>
  </si>
  <si>
    <t>わかめ＆コーンサラダ</t>
  </si>
  <si>
    <t>カットわかめ</t>
  </si>
  <si>
    <t>ｽｲｰﾄｺｰﾝ・缶詰、ﾎｰﾙｶｰﾈﾙｽﾀｲﾙ</t>
  </si>
  <si>
    <t>あさり・缶詰・水煮</t>
  </si>
  <si>
    <t>いわし・しらす干し-微乾燥品</t>
  </si>
  <si>
    <t>ごま-いり</t>
  </si>
  <si>
    <t>レタス-生</t>
  </si>
  <si>
    <t>ﾄﾏﾄ・ﾐﾆﾄﾏﾄ-生</t>
  </si>
  <si>
    <t>穀物酢</t>
  </si>
  <si>
    <t>こいくちしょうゆ</t>
  </si>
  <si>
    <t>ごま油</t>
  </si>
  <si>
    <t>Σ合計(27-37)</t>
  </si>
  <si>
    <t>PAPAPAパンプキンスープ</t>
  </si>
  <si>
    <t>かぼちゃ（西洋）-生</t>
  </si>
  <si>
    <t>たまねぎ・りん茎-生</t>
  </si>
  <si>
    <t>有塩バター</t>
  </si>
  <si>
    <t>加工乳・低脂肪</t>
  </si>
  <si>
    <t>固形コンソメ</t>
  </si>
  <si>
    <t>クリーム、乳脂肪</t>
  </si>
  <si>
    <t>パセリ・乾</t>
  </si>
  <si>
    <t>Σ合計(39-48)</t>
  </si>
  <si>
    <t>FULLフルーツゼリー</t>
  </si>
  <si>
    <t>温州みかん・缶詰・果肉</t>
  </si>
  <si>
    <t>パインアップル・缶詰</t>
  </si>
  <si>
    <t>もも・缶詰・果肉(黄色種)</t>
  </si>
  <si>
    <t>いちご-生</t>
  </si>
  <si>
    <t>てんぐさ・寒天</t>
  </si>
  <si>
    <t>Σ合計(4-56)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</si>
</sst>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26">
          <cell r="G26">
            <v>265</v>
          </cell>
          <cell r="I26">
            <v>8.5</v>
          </cell>
          <cell r="J26">
            <v>3.8</v>
          </cell>
          <cell r="K26">
            <v>49.1</v>
          </cell>
          <cell r="M26">
            <v>520</v>
          </cell>
          <cell r="O26">
            <v>37</v>
          </cell>
          <cell r="R26">
            <v>1</v>
          </cell>
          <cell r="AA26">
            <v>0</v>
          </cell>
          <cell r="AI26">
            <v>0.08</v>
          </cell>
          <cell r="AJ26">
            <v>0.08</v>
          </cell>
          <cell r="AP26">
            <v>0</v>
          </cell>
          <cell r="AW26">
            <v>2</v>
          </cell>
          <cell r="AX26">
            <v>1.3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">
          <cell r="G2">
            <v>598</v>
          </cell>
          <cell r="I2">
            <v>18.6</v>
          </cell>
          <cell r="J2">
            <v>54.2</v>
          </cell>
          <cell r="K2">
            <v>19.7</v>
          </cell>
          <cell r="M2">
            <v>4</v>
          </cell>
          <cell r="O2">
            <v>230</v>
          </cell>
          <cell r="R2">
            <v>4.7</v>
          </cell>
          <cell r="AA2">
            <v>1</v>
          </cell>
          <cell r="AI2">
            <v>0.24</v>
          </cell>
          <cell r="AJ2">
            <v>0.92</v>
          </cell>
          <cell r="AP2">
            <v>0</v>
          </cell>
          <cell r="AW2">
            <v>10.4</v>
          </cell>
          <cell r="AX2">
            <v>0</v>
          </cell>
        </row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53">
          <cell r="G53">
            <v>91</v>
          </cell>
          <cell r="I53">
            <v>1.9</v>
          </cell>
          <cell r="J53">
            <v>0.3</v>
          </cell>
          <cell r="K53">
            <v>20.6</v>
          </cell>
          <cell r="M53">
            <v>1</v>
          </cell>
          <cell r="O53">
            <v>15</v>
          </cell>
          <cell r="R53">
            <v>0.5</v>
          </cell>
          <cell r="AA53">
            <v>330</v>
          </cell>
          <cell r="AI53">
            <v>0.07</v>
          </cell>
          <cell r="AJ53">
            <v>0.09</v>
          </cell>
          <cell r="AP53">
            <v>43</v>
          </cell>
          <cell r="AW53">
            <v>3.5</v>
          </cell>
          <cell r="AX53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14">
          <cell r="G14">
            <v>34</v>
          </cell>
          <cell r="I14">
            <v>0.9</v>
          </cell>
          <cell r="J14">
            <v>0.1</v>
          </cell>
          <cell r="K14">
            <v>8.5</v>
          </cell>
          <cell r="M14">
            <v>0</v>
          </cell>
          <cell r="O14">
            <v>17</v>
          </cell>
          <cell r="R14">
            <v>0.3</v>
          </cell>
          <cell r="AA14">
            <v>1</v>
          </cell>
          <cell r="AI14">
            <v>0.03</v>
          </cell>
          <cell r="AJ14">
            <v>0.02</v>
          </cell>
          <cell r="AP14">
            <v>62</v>
          </cell>
          <cell r="AW14">
            <v>1.4</v>
          </cell>
          <cell r="AX14">
            <v>0</v>
          </cell>
        </row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112">
          <cell r="G112">
            <v>84</v>
          </cell>
          <cell r="I112">
            <v>0.4</v>
          </cell>
          <cell r="J112">
            <v>0.1</v>
          </cell>
          <cell r="K112">
            <v>20.3</v>
          </cell>
          <cell r="M112">
            <v>1</v>
          </cell>
          <cell r="O112">
            <v>7</v>
          </cell>
          <cell r="R112">
            <v>0.3</v>
          </cell>
          <cell r="AA112">
            <v>1</v>
          </cell>
          <cell r="AI112">
            <v>0.07</v>
          </cell>
          <cell r="AJ112">
            <v>0.01</v>
          </cell>
          <cell r="AP112">
            <v>7</v>
          </cell>
          <cell r="AW112">
            <v>0.5</v>
          </cell>
          <cell r="AX112">
            <v>0</v>
          </cell>
        </row>
        <row r="136">
          <cell r="G136">
            <v>181</v>
          </cell>
          <cell r="I136">
            <v>0.7</v>
          </cell>
          <cell r="J136">
            <v>0.3</v>
          </cell>
          <cell r="K136">
            <v>43.8</v>
          </cell>
          <cell r="M136">
            <v>1</v>
          </cell>
          <cell r="O136">
            <v>8</v>
          </cell>
          <cell r="R136">
            <v>0.3</v>
          </cell>
          <cell r="AA136">
            <v>2</v>
          </cell>
          <cell r="AI136">
            <v>0.03</v>
          </cell>
          <cell r="AJ136">
            <v>0.02</v>
          </cell>
          <cell r="AP136">
            <v>3</v>
          </cell>
          <cell r="AW136">
            <v>4.3</v>
          </cell>
          <cell r="AX136">
            <v>0</v>
          </cell>
        </row>
        <row r="152">
          <cell r="G152">
            <v>85</v>
          </cell>
          <cell r="I152">
            <v>0.5</v>
          </cell>
          <cell r="J152">
            <v>0.1</v>
          </cell>
          <cell r="K152">
            <v>20.6</v>
          </cell>
          <cell r="M152">
            <v>4</v>
          </cell>
          <cell r="O152">
            <v>3</v>
          </cell>
          <cell r="R152">
            <v>0.2</v>
          </cell>
          <cell r="AA152">
            <v>17</v>
          </cell>
          <cell r="AI152">
            <v>0.01</v>
          </cell>
          <cell r="AJ152">
            <v>0.02</v>
          </cell>
          <cell r="AP152">
            <v>2</v>
          </cell>
          <cell r="AW152">
            <v>1.4</v>
          </cell>
          <cell r="AX152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  <row r="45">
          <cell r="G45">
            <v>138</v>
          </cell>
          <cell r="I45">
            <v>18</v>
          </cell>
          <cell r="J45">
            <v>4</v>
          </cell>
          <cell r="K45">
            <v>41.8</v>
          </cell>
          <cell r="M45">
            <v>9500</v>
          </cell>
          <cell r="O45">
            <v>820</v>
          </cell>
          <cell r="R45">
            <v>6.1</v>
          </cell>
          <cell r="AA45">
            <v>150</v>
          </cell>
          <cell r="AI45">
            <v>0.05</v>
          </cell>
          <cell r="AJ45">
            <v>0.07</v>
          </cell>
          <cell r="AP45">
            <v>0</v>
          </cell>
          <cell r="AW45">
            <v>35.6</v>
          </cell>
          <cell r="AX45">
            <v>24.1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</sheetData>
      <sheetData sheetId="11">
        <row r="225">
          <cell r="G225">
            <v>116</v>
          </cell>
          <cell r="I225">
            <v>18.8</v>
          </cell>
          <cell r="J225">
            <v>3.9</v>
          </cell>
          <cell r="K225">
            <v>0</v>
          </cell>
          <cell r="M225">
            <v>69</v>
          </cell>
          <cell r="O225">
            <v>5</v>
          </cell>
          <cell r="R225">
            <v>0.7</v>
          </cell>
          <cell r="AA225">
            <v>18</v>
          </cell>
          <cell r="AI225">
            <v>0.08</v>
          </cell>
          <cell r="AJ225">
            <v>0.22</v>
          </cell>
          <cell r="AP225">
            <v>4</v>
          </cell>
          <cell r="AW225">
            <v>0</v>
          </cell>
          <cell r="AX225">
            <v>0.2</v>
          </cell>
        </row>
      </sheetData>
      <sheetData sheetId="13">
        <row r="6">
          <cell r="G6">
            <v>46</v>
          </cell>
          <cell r="I6">
            <v>3.8</v>
          </cell>
          <cell r="J6">
            <v>1</v>
          </cell>
          <cell r="K6">
            <v>5.5</v>
          </cell>
          <cell r="M6">
            <v>60</v>
          </cell>
          <cell r="O6">
            <v>130</v>
          </cell>
          <cell r="R6">
            <v>0.1</v>
          </cell>
          <cell r="AA6">
            <v>13</v>
          </cell>
          <cell r="AI6">
            <v>0.04</v>
          </cell>
          <cell r="AJ6">
            <v>0.18</v>
          </cell>
          <cell r="AP6">
            <v>0</v>
          </cell>
          <cell r="AW6">
            <v>0</v>
          </cell>
          <cell r="AX6">
            <v>0.2</v>
          </cell>
        </row>
        <row r="15">
          <cell r="G15">
            <v>433</v>
          </cell>
          <cell r="I15">
            <v>2</v>
          </cell>
          <cell r="J15">
            <v>45</v>
          </cell>
          <cell r="K15">
            <v>3.1</v>
          </cell>
          <cell r="M15">
            <v>27</v>
          </cell>
          <cell r="O15">
            <v>60</v>
          </cell>
          <cell r="R15">
            <v>0.1</v>
          </cell>
          <cell r="AA15">
            <v>390</v>
          </cell>
          <cell r="AI15">
            <v>0.02</v>
          </cell>
          <cell r="AJ15">
            <v>0.09</v>
          </cell>
          <cell r="AP15">
            <v>0</v>
          </cell>
          <cell r="AW15">
            <v>0</v>
          </cell>
          <cell r="AX15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7">
        <row r="3">
          <cell r="G3">
            <v>132</v>
          </cell>
          <cell r="I3">
            <v>0.8</v>
          </cell>
          <cell r="J3">
            <v>0.1</v>
          </cell>
          <cell r="K3">
            <v>30.8</v>
          </cell>
          <cell r="M3">
            <v>2300</v>
          </cell>
          <cell r="O3">
            <v>61</v>
          </cell>
          <cell r="R3">
            <v>1.7</v>
          </cell>
          <cell r="AA3">
            <v>7</v>
          </cell>
          <cell r="AI3">
            <v>0.02</v>
          </cell>
          <cell r="AJ3">
            <v>0.04</v>
          </cell>
          <cell r="AP3">
            <v>0</v>
          </cell>
          <cell r="AW3">
            <v>1</v>
          </cell>
          <cell r="AX3">
            <v>5.8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  <row r="81">
          <cell r="G81">
            <v>341</v>
          </cell>
          <cell r="I81">
            <v>28.7</v>
          </cell>
          <cell r="J81">
            <v>2.2</v>
          </cell>
          <cell r="K81">
            <v>51.6</v>
          </cell>
          <cell r="M81">
            <v>880</v>
          </cell>
          <cell r="O81">
            <v>1300</v>
          </cell>
          <cell r="R81">
            <v>17.5</v>
          </cell>
          <cell r="AA81">
            <v>2300</v>
          </cell>
          <cell r="AI81">
            <v>0.89</v>
          </cell>
          <cell r="AJ81">
            <v>2.02</v>
          </cell>
          <cell r="AP81">
            <v>820</v>
          </cell>
          <cell r="AX81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77" zoomScaleNormal="77" zoomScalePageLayoutView="0" workbookViewId="0" topLeftCell="B1">
      <pane xSplit="2" ySplit="3" topLeftCell="D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7" sqref="B7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1028</v>
      </c>
      <c r="D4" s="8" t="s">
        <v>24</v>
      </c>
      <c r="E4" s="9">
        <v>60</v>
      </c>
      <c r="F4" s="10">
        <f>'[1]1'!G$26*$E4/100</f>
        <v>159</v>
      </c>
      <c r="G4" s="11">
        <f>'[1]1'!I$26*$E4/100</f>
        <v>5.1</v>
      </c>
      <c r="H4" s="11">
        <f>'[1]1'!J$26*$E4/100</f>
        <v>2.28</v>
      </c>
      <c r="I4" s="11">
        <f>'[1]1'!K$26*$E4/100</f>
        <v>29.46</v>
      </c>
      <c r="J4" s="10">
        <f>'[1]1'!M$26*$E4/100</f>
        <v>312</v>
      </c>
      <c r="K4" s="10">
        <f>'[1]1'!O$26*$E4/100</f>
        <v>22.2</v>
      </c>
      <c r="L4" s="11">
        <f>'[1]1'!R$26*$E4/100</f>
        <v>0.6</v>
      </c>
      <c r="M4" s="12">
        <f>'[1]1'!AA$26*$E4/100</f>
        <v>0</v>
      </c>
      <c r="N4" s="13">
        <f>'[1]1'!AI$26*$E4/100</f>
        <v>0.048</v>
      </c>
      <c r="O4" s="13">
        <f>'[1]1'!AJ$26*$E4/100</f>
        <v>0.048</v>
      </c>
      <c r="P4" s="10">
        <f>'[1]1'!AP$26*$E4/100</f>
        <v>0</v>
      </c>
      <c r="Q4" s="11">
        <f>'[1]1'!AW$26*$E4/100</f>
        <v>1.2</v>
      </c>
      <c r="R4" s="11">
        <f>'[1]1'!AX$26*$E4/100</f>
        <v>0.78</v>
      </c>
    </row>
    <row r="5" spans="1:18" ht="15">
      <c r="A5"/>
      <c r="B5"/>
      <c r="C5" s="1">
        <v>7125</v>
      </c>
      <c r="D5" t="s">
        <v>25</v>
      </c>
      <c r="E5">
        <v>14</v>
      </c>
      <c r="F5" s="10">
        <f>'[1]7'!G$136*$E5/100</f>
        <v>25.34</v>
      </c>
      <c r="G5" s="11">
        <f>'[1]7'!I$136*$E5/100</f>
        <v>0.09799999999999999</v>
      </c>
      <c r="H5" s="11">
        <f>'[1]7'!J$136*$E5/100</f>
        <v>0.042</v>
      </c>
      <c r="I5" s="11">
        <f>'[1]7'!K$136*$E5/100</f>
        <v>6.132</v>
      </c>
      <c r="J5" s="10">
        <f>'[1]7'!M$136*$E5/100</f>
        <v>0.14</v>
      </c>
      <c r="K5" s="10">
        <f>'[1]7'!O$136*$E5/100</f>
        <v>1.12</v>
      </c>
      <c r="L5" s="11">
        <f>'[1]7'!R$136*$E5/100</f>
        <v>0.042</v>
      </c>
      <c r="M5" s="12">
        <f>'[1]7'!AA$136*$E5/100</f>
        <v>0.28</v>
      </c>
      <c r="N5" s="13">
        <f>'[1]7'!AI$136*$E5/100</f>
        <v>0.0042</v>
      </c>
      <c r="O5" s="13">
        <f>'[1]7'!AJ$136*$E5/100</f>
        <v>0.0028000000000000004</v>
      </c>
      <c r="P5" s="10">
        <f>'[1]7'!AP$136*$E5/100</f>
        <v>0.42</v>
      </c>
      <c r="Q5" s="11">
        <f>'[1]7'!AW$136*$E5/100</f>
        <v>0.602</v>
      </c>
      <c r="R5" s="11">
        <f>'[1]7'!AX$136*$E5/100</f>
        <v>0</v>
      </c>
    </row>
    <row r="6" spans="1:18" ht="15">
      <c r="A6"/>
      <c r="B6"/>
      <c r="D6" t="s">
        <v>26</v>
      </c>
      <c r="E6">
        <f>SUM(E4:E5)</f>
        <v>74</v>
      </c>
      <c r="F6" s="10">
        <f aca="true" t="shared" si="0" ref="F6:R6">SUM(F4:F5)</f>
        <v>184.34</v>
      </c>
      <c r="G6" s="11">
        <f t="shared" si="0"/>
        <v>5.1979999999999995</v>
      </c>
      <c r="H6" s="11">
        <f t="shared" si="0"/>
        <v>2.3219999999999996</v>
      </c>
      <c r="I6" s="11">
        <f t="shared" si="0"/>
        <v>35.592</v>
      </c>
      <c r="J6" s="10">
        <f t="shared" si="0"/>
        <v>312.14</v>
      </c>
      <c r="K6" s="10">
        <f t="shared" si="0"/>
        <v>23.32</v>
      </c>
      <c r="L6" s="11">
        <f t="shared" si="0"/>
        <v>0.642</v>
      </c>
      <c r="M6" s="12">
        <f t="shared" si="0"/>
        <v>0.28</v>
      </c>
      <c r="N6" s="13">
        <f t="shared" si="0"/>
        <v>0.0522</v>
      </c>
      <c r="O6" s="13">
        <f t="shared" si="0"/>
        <v>0.0508</v>
      </c>
      <c r="P6" s="10">
        <f t="shared" si="0"/>
        <v>0.42</v>
      </c>
      <c r="Q6" s="11">
        <f t="shared" si="0"/>
        <v>1.802</v>
      </c>
      <c r="R6" s="11">
        <f t="shared" si="0"/>
        <v>0.78</v>
      </c>
    </row>
    <row r="7" spans="1:18" ht="15">
      <c r="A7"/>
      <c r="B7" t="s">
        <v>27</v>
      </c>
      <c r="C7" s="1">
        <v>11224</v>
      </c>
      <c r="D7" t="s">
        <v>28</v>
      </c>
      <c r="E7">
        <v>70</v>
      </c>
      <c r="F7" s="10">
        <f>'[1]11'!G$225*$E7/100</f>
        <v>81.2</v>
      </c>
      <c r="G7" s="11">
        <f>'[1]11'!I$225*$E7/100</f>
        <v>13.16</v>
      </c>
      <c r="H7" s="11">
        <f>'[1]11'!J$225*$E7/100</f>
        <v>2.73</v>
      </c>
      <c r="I7" s="11">
        <f>'[1]11'!K$225*$E7/100</f>
        <v>0</v>
      </c>
      <c r="J7" s="10">
        <f>'[1]11'!M$225*$E7/100</f>
        <v>48.3</v>
      </c>
      <c r="K7" s="10">
        <f>'[1]11'!O$225*$E7/100</f>
        <v>3.5</v>
      </c>
      <c r="L7" s="11">
        <f>'[1]11'!R$225*$E7/100</f>
        <v>0.49</v>
      </c>
      <c r="M7" s="12">
        <f>'[1]11'!AA$225*$E7/100</f>
        <v>12.6</v>
      </c>
      <c r="N7" s="13">
        <f>'[1]11'!AI$225*$E7/100</f>
        <v>0.05600000000000001</v>
      </c>
      <c r="O7" s="13">
        <f>'[1]11'!AJ$225*$E7/100</f>
        <v>0.154</v>
      </c>
      <c r="P7" s="10">
        <f>'[1]11'!AP$225*$E7/100</f>
        <v>2.8</v>
      </c>
      <c r="Q7" s="11">
        <f>'[1]11'!AW$225*$E7/100</f>
        <v>0</v>
      </c>
      <c r="R7" s="11">
        <f>'[1]11'!AX$225*$E7/100</f>
        <v>0.14</v>
      </c>
    </row>
    <row r="8" spans="1:18" ht="15">
      <c r="A8"/>
      <c r="B8"/>
      <c r="C8" s="1">
        <v>17012</v>
      </c>
      <c r="D8" t="s">
        <v>29</v>
      </c>
      <c r="E8">
        <v>0.4</v>
      </c>
      <c r="F8" s="10">
        <f>'[1]17'!G$13*$E8/100</f>
        <v>0</v>
      </c>
      <c r="G8" s="11">
        <f>'[1]17'!I$13*$E8/100</f>
        <v>0</v>
      </c>
      <c r="H8" s="11">
        <f>'[1]17'!J$13*$E8/100</f>
        <v>0</v>
      </c>
      <c r="I8" s="11">
        <f>'[1]17'!K$13*$E8/100</f>
        <v>0</v>
      </c>
      <c r="J8" s="10">
        <f>'[1]17'!M$13*$E8/100</f>
        <v>156</v>
      </c>
      <c r="K8" s="10">
        <f>'[1]17'!O$13*$E8/100</f>
        <v>0.08800000000000001</v>
      </c>
      <c r="L8" s="11">
        <f>'[1]17'!R$13*$E8/100</f>
        <v>0</v>
      </c>
      <c r="M8" s="12">
        <f>'[1]17'!AA$13*$E8/100</f>
        <v>0</v>
      </c>
      <c r="N8" s="13">
        <f>'[1]17'!AI$13*$E8/100</f>
        <v>0</v>
      </c>
      <c r="O8" s="13">
        <f>'[1]17'!AJ$13*$E8/100</f>
        <v>0</v>
      </c>
      <c r="P8" s="10">
        <f>'[1]17'!AP$13*$E8/100</f>
        <v>0</v>
      </c>
      <c r="Q8" s="11">
        <f>'[1]17'!AW$13*$E8/100</f>
        <v>0</v>
      </c>
      <c r="R8" s="11">
        <f>'[1]17'!AX$13*$E8/100</f>
        <v>0.39640000000000003</v>
      </c>
    </row>
    <row r="9" spans="1:18" ht="15">
      <c r="A9"/>
      <c r="B9"/>
      <c r="C9" s="1">
        <v>17065</v>
      </c>
      <c r="D9" t="s">
        <v>30</v>
      </c>
      <c r="E9">
        <v>0.02</v>
      </c>
      <c r="F9" s="10">
        <f>'[1]17'!G$67*$E9/100</f>
        <v>0.0742</v>
      </c>
      <c r="G9" s="11">
        <f>'[1]17'!I$67*$E9/100</f>
        <v>0.00212</v>
      </c>
      <c r="H9" s="11">
        <f>'[1]17'!J$67*$E9/100</f>
        <v>0.0012400000000000002</v>
      </c>
      <c r="I9" s="11">
        <f>'[1]17'!K$67*$E9/100</f>
        <v>0.013659999999999999</v>
      </c>
      <c r="J9" s="10">
        <f>'[1]17'!M$67*$E9/100</f>
        <v>0.007000000000000001</v>
      </c>
      <c r="K9" s="10">
        <f>'[1]17'!O$67*$E9/100</f>
        <v>0.066</v>
      </c>
      <c r="L9" s="11">
        <f>'[1]17'!R$67*$E9/100</f>
        <v>0.00274</v>
      </c>
      <c r="M9" s="12">
        <f>'[1]17'!AA$67*$E9/100</f>
        <v>0.0014000000000000002</v>
      </c>
      <c r="N9" s="13">
        <f>'[1]17'!AI$67*$E9/100</f>
        <v>1.1999999999999999E-05</v>
      </c>
      <c r="O9" s="13">
        <f>'[1]17'!AJ$67*$E9/100</f>
        <v>3.6E-05</v>
      </c>
      <c r="P9" s="10">
        <f>'[1]17'!AP$67*$E9/100</f>
        <v>0.0002</v>
      </c>
      <c r="Q9" s="11">
        <f>'[1]17'!AW$67*$E9/100</f>
        <v>0</v>
      </c>
      <c r="R9" s="11">
        <f>'[1]17'!AX$67*$E9/100</f>
        <v>2E-05</v>
      </c>
    </row>
    <row r="10" spans="1:18" ht="15">
      <c r="A10"/>
      <c r="B10"/>
      <c r="C10" s="1">
        <v>2034</v>
      </c>
      <c r="D10" t="s">
        <v>31</v>
      </c>
      <c r="E10">
        <v>6.8</v>
      </c>
      <c r="F10" s="10">
        <f>'[1]2'!G$35*$E10/100</f>
        <v>22.44</v>
      </c>
      <c r="G10" s="11">
        <f>'[1]2'!I$35*$E10/100</f>
        <v>0.0068000000000000005</v>
      </c>
      <c r="H10" s="11">
        <f>'[1]2'!J$35*$E10/100</f>
        <v>0.0068000000000000005</v>
      </c>
      <c r="I10" s="11">
        <f>'[1]2'!K$35*$E10/100</f>
        <v>5.5488</v>
      </c>
      <c r="J10" s="10">
        <f>'[1]2'!M$35*$E10/100</f>
        <v>0.136</v>
      </c>
      <c r="K10" s="10">
        <f>'[1]2'!O$35*$E10/100</f>
        <v>0.68</v>
      </c>
      <c r="L10" s="11">
        <f>'[1]2'!R$35*$E10/100</f>
        <v>0.0408</v>
      </c>
      <c r="M10" s="12">
        <f>'[1]2'!AA$35*$E10/100</f>
        <v>0</v>
      </c>
      <c r="N10" s="13">
        <f>'[1]2'!AI$35*$E10/100</f>
        <v>0</v>
      </c>
      <c r="O10" s="13">
        <f>'[1]2'!AJ$35*$E10/100</f>
        <v>0</v>
      </c>
      <c r="P10" s="10">
        <f>'[1]2'!AP$35*$E10/100</f>
        <v>0</v>
      </c>
      <c r="Q10" s="11">
        <f>'[1]2'!AW$35*$E10/100</f>
        <v>0</v>
      </c>
      <c r="R10" s="11">
        <f>'[1]2'!AX$35*$E10/100</f>
        <v>0</v>
      </c>
    </row>
    <row r="11" spans="1:18" ht="13.5">
      <c r="A11"/>
      <c r="B11"/>
      <c r="C11" s="1">
        <v>14006</v>
      </c>
      <c r="D11" t="s">
        <v>32</v>
      </c>
      <c r="E11">
        <v>2.5</v>
      </c>
      <c r="F11" s="10">
        <f>'[1]14'!G$8*$E11/100</f>
        <v>23.025</v>
      </c>
      <c r="G11" s="11">
        <f>'[1]14'!I$8*$E11/100</f>
        <v>0</v>
      </c>
      <c r="H11" s="11">
        <f>'[1]14'!J$8*$E11/100</f>
        <v>2.5</v>
      </c>
      <c r="I11" s="11">
        <f>'[1]14'!K$8*$E11/100</f>
        <v>0</v>
      </c>
      <c r="J11" s="10">
        <f>'[1]14'!M$8*$E11/100</f>
        <v>0</v>
      </c>
      <c r="K11" s="10">
        <f>'[1]14'!O$8*$E11/100</f>
        <v>0</v>
      </c>
      <c r="L11" s="11">
        <f>'[1]14'!R$8*$E11/100</f>
        <v>0</v>
      </c>
      <c r="M11" s="12">
        <f>'[1]14'!AA$8*$E11/100</f>
        <v>0</v>
      </c>
      <c r="N11" s="13">
        <f>'[1]14'!AI$8*$E11/100</f>
        <v>0</v>
      </c>
      <c r="O11" s="13">
        <f>'[1]14'!AJ$8*$E11/100</f>
        <v>0</v>
      </c>
      <c r="P11" s="10">
        <f>'[1]14'!AP$8*$E11/100</f>
        <v>0</v>
      </c>
      <c r="Q11" s="11">
        <f>'[1]14'!AW$8*$E11/100</f>
        <v>0</v>
      </c>
      <c r="R11" s="11">
        <f>'[1]14'!AX$8*$E11/100</f>
        <v>0</v>
      </c>
    </row>
    <row r="12" spans="3:18" ht="13.5">
      <c r="C12" s="1">
        <v>5001</v>
      </c>
      <c r="D12" t="s">
        <v>33</v>
      </c>
      <c r="E12">
        <v>1.5</v>
      </c>
      <c r="F12" s="10">
        <f>'[1]5'!G$2*$E12/100</f>
        <v>8.97</v>
      </c>
      <c r="G12" s="11">
        <f>'[1]5'!I$2*$E12/100</f>
        <v>0.279</v>
      </c>
      <c r="H12" s="11">
        <f>'[1]5'!J$2*$E12/100</f>
        <v>0.8130000000000002</v>
      </c>
      <c r="I12" s="11">
        <f>'[1]5'!K$2*$E12/100</f>
        <v>0.2955</v>
      </c>
      <c r="J12" s="10">
        <f>'[1]5'!M$2*$E12/100</f>
        <v>0.06</v>
      </c>
      <c r="K12" s="10">
        <f>'[1]5'!O$2*$E12/100</f>
        <v>3.45</v>
      </c>
      <c r="L12" s="11">
        <f>'[1]5'!R$2*$E12/100</f>
        <v>0.07050000000000001</v>
      </c>
      <c r="M12" s="12">
        <f>'[1]5'!AA$2*$E12/100</f>
        <v>0.015</v>
      </c>
      <c r="N12" s="13">
        <f>'[1]5'!AI$2*$E12/100</f>
        <v>0.0036</v>
      </c>
      <c r="O12" s="13">
        <f>'[1]5'!AJ$2*$E12/100</f>
        <v>0.013800000000000002</v>
      </c>
      <c r="P12" s="10">
        <f>'[1]5'!AP$2*$E12/100</f>
        <v>0</v>
      </c>
      <c r="Q12" s="11">
        <f>'[1]5'!AW$2*$E12/100</f>
        <v>0.15600000000000003</v>
      </c>
      <c r="R12" s="11">
        <f>'[1]5'!AX$2*$E12/100</f>
        <v>0</v>
      </c>
    </row>
    <row r="13" spans="3:18" ht="13.5">
      <c r="C13" s="1">
        <v>6153</v>
      </c>
      <c r="D13" t="s">
        <v>34</v>
      </c>
      <c r="E13">
        <v>30</v>
      </c>
      <c r="F13" s="10">
        <f>'[1]6'!G$163*$E13/100</f>
        <v>11.1</v>
      </c>
      <c r="G13" s="11">
        <f>'[1]6'!I$163*$E13/100</f>
        <v>0.3</v>
      </c>
      <c r="H13" s="11">
        <f>'[1]6'!J$163*$E13/100</f>
        <v>0.03</v>
      </c>
      <c r="I13" s="11">
        <f>'[1]6'!K$163*$E13/100</f>
        <v>2.64</v>
      </c>
      <c r="J13" s="10">
        <f>'[1]6'!M$163*$E13/100</f>
        <v>0.6</v>
      </c>
      <c r="K13" s="10">
        <f>'[1]6'!O$163*$E13/100</f>
        <v>6.3</v>
      </c>
      <c r="L13" s="11">
        <f>'[1]6'!R$163*$E13/100</f>
        <v>0.06</v>
      </c>
      <c r="M13" s="12">
        <f>'[1]6'!AA$163*$E13/100</f>
        <v>0</v>
      </c>
      <c r="N13" s="13">
        <f>'[1]6'!AI$163*$E13/100</f>
        <v>0.009</v>
      </c>
      <c r="O13" s="13">
        <f>'[1]6'!AJ$163*$E13/100</f>
        <v>0.003</v>
      </c>
      <c r="P13" s="10">
        <f>'[1]6'!AP$163*$E13/100</f>
        <v>2.4</v>
      </c>
      <c r="Q13" s="11">
        <f>'[1]6'!AW$163*$E13/100</f>
        <v>0.48</v>
      </c>
      <c r="R13" s="11">
        <f>'[1]6'!AX$163*$E13/100</f>
        <v>0</v>
      </c>
    </row>
    <row r="14" spans="3:18" ht="13.5">
      <c r="C14" s="1">
        <v>6214</v>
      </c>
      <c r="D14" t="s">
        <v>35</v>
      </c>
      <c r="E14">
        <v>10</v>
      </c>
      <c r="F14" s="10">
        <f>'[1]6'!G$230*$E14/100</f>
        <v>3.7</v>
      </c>
      <c r="G14" s="11">
        <f>'[1]6'!I$230*$E14/100</f>
        <v>0.06</v>
      </c>
      <c r="H14" s="11">
        <f>'[1]6'!J$230*$E14/100</f>
        <v>0.01</v>
      </c>
      <c r="I14" s="11">
        <f>'[1]6'!K$230*$E14/100</f>
        <v>0.9</v>
      </c>
      <c r="J14" s="10">
        <f>'[1]6'!M$230*$E14/100</f>
        <v>2.5</v>
      </c>
      <c r="K14" s="10">
        <f>'[1]6'!O$230*$E14/100</f>
        <v>2.7</v>
      </c>
      <c r="L14" s="11">
        <f>'[1]6'!R$230*$E14/100</f>
        <v>0.02</v>
      </c>
      <c r="M14" s="12">
        <f>'[1]6'!AA$230*$E14/100</f>
        <v>68</v>
      </c>
      <c r="N14" s="13">
        <f>'[1]6'!AI$230*$E14/100</f>
        <v>0.004</v>
      </c>
      <c r="O14" s="13">
        <f>'[1]6'!AJ$230*$E14/100</f>
        <v>0.004</v>
      </c>
      <c r="P14" s="10">
        <f>'[1]6'!AP$230*$E14/100</f>
        <v>0.4</v>
      </c>
      <c r="Q14" s="11">
        <f>'[1]6'!AW$230*$E14/100</f>
        <v>0.25</v>
      </c>
      <c r="R14" s="11">
        <f>'[1]6'!AX$230*$E14/100</f>
        <v>0.01</v>
      </c>
    </row>
    <row r="15" spans="3:18" ht="13.5">
      <c r="C15" s="1">
        <v>6249</v>
      </c>
      <c r="D15" t="s">
        <v>36</v>
      </c>
      <c r="E15">
        <v>10</v>
      </c>
      <c r="F15" s="10">
        <f>'[1]6'!G$266*$E15/100</f>
        <v>2.7</v>
      </c>
      <c r="G15" s="11">
        <f>'[1]6'!I$266*$E15/100</f>
        <v>0.08</v>
      </c>
      <c r="H15" s="11">
        <f>'[1]6'!J$266*$E15/100</f>
        <v>0.02</v>
      </c>
      <c r="I15" s="11">
        <f>'[1]6'!K$266*$E15/100</f>
        <v>0.66</v>
      </c>
      <c r="J15" s="10">
        <f>'[1]6'!M$266*$E15/100</f>
        <v>0</v>
      </c>
      <c r="K15" s="10">
        <f>'[1]6'!O$266*$E15/100</f>
        <v>0.8</v>
      </c>
      <c r="L15" s="11">
        <f>'[1]6'!R$266*$E15/100</f>
        <v>0.03</v>
      </c>
      <c r="M15" s="12">
        <f>'[1]6'!AA$266*$E15/100</f>
        <v>1.7</v>
      </c>
      <c r="N15" s="13">
        <f>'[1]6'!AI$266*$E15/100</f>
        <v>0.004</v>
      </c>
      <c r="O15" s="13">
        <f>'[1]6'!AJ$266*$E15/100</f>
        <v>0.003</v>
      </c>
      <c r="P15" s="10">
        <f>'[1]6'!AP$266*$E15/100</f>
        <v>15</v>
      </c>
      <c r="Q15" s="11">
        <f>'[1]6'!AW$266*$E15/100</f>
        <v>0.13</v>
      </c>
      <c r="R15" s="11">
        <f>'[1]6'!AX$266*$E15/100</f>
        <v>0</v>
      </c>
    </row>
    <row r="16" spans="3:18" ht="13.5">
      <c r="C16" s="1">
        <v>6223</v>
      </c>
      <c r="D16" t="s">
        <v>37</v>
      </c>
      <c r="E16">
        <v>1.5</v>
      </c>
      <c r="F16" s="10">
        <f>'[1]6'!G$239*$E16/100</f>
        <v>2.01</v>
      </c>
      <c r="G16" s="11">
        <f>'[1]6'!I$239*$E16/100</f>
        <v>0.09</v>
      </c>
      <c r="H16" s="11">
        <f>'[1]6'!J$239*$E16/100</f>
        <v>0.019500000000000003</v>
      </c>
      <c r="I16" s="11">
        <f>'[1]6'!K$239*$E16/100</f>
        <v>0.3945</v>
      </c>
      <c r="J16" s="10">
        <f>'[1]6'!M$239*$E16/100</f>
        <v>0.135</v>
      </c>
      <c r="K16" s="10">
        <f>'[1]6'!O$239*$E16/100</f>
        <v>0.21</v>
      </c>
      <c r="L16" s="11">
        <f>'[1]6'!R$239*$E16/100</f>
        <v>0.012000000000000002</v>
      </c>
      <c r="M16" s="12">
        <f>'[1]6'!AA$239*$E16/100</f>
        <v>0</v>
      </c>
      <c r="N16" s="13">
        <f>'[1]6'!AI$239*$E16/100</f>
        <v>0.00285</v>
      </c>
      <c r="O16" s="13">
        <f>'[1]6'!AJ$239*$E16/100</f>
        <v>0.0010500000000000002</v>
      </c>
      <c r="P16" s="10">
        <f>'[1]6'!AP$239*$E16/100</f>
        <v>0.15</v>
      </c>
      <c r="Q16" s="11">
        <f>'[1]6'!AW$239*$E16/100</f>
        <v>0.0855</v>
      </c>
      <c r="R16" s="11">
        <f>'[1]6'!AX$239*$E16/100</f>
        <v>0</v>
      </c>
    </row>
    <row r="17" spans="3:18" ht="13.5">
      <c r="C17" s="1">
        <v>6017</v>
      </c>
      <c r="D17" t="s">
        <v>38</v>
      </c>
      <c r="E17">
        <v>10</v>
      </c>
      <c r="F17" s="10">
        <f>'[1]6'!G$19*$E17/100</f>
        <v>15.9</v>
      </c>
      <c r="G17" s="11">
        <f>'[1]6'!I$19*$E17/100</f>
        <v>1.3</v>
      </c>
      <c r="H17" s="11">
        <f>'[1]6'!J$19*$E17/100</f>
        <v>0.76</v>
      </c>
      <c r="I17" s="11">
        <f>'[1]6'!K$19*$E17/100</f>
        <v>1.06</v>
      </c>
      <c r="J17" s="10">
        <f>'[1]6'!M$19*$E17/100</f>
        <v>0.5</v>
      </c>
      <c r="K17" s="10">
        <f>'[1]6'!O$19*$E17/100</f>
        <v>7.6</v>
      </c>
      <c r="L17" s="11">
        <f>'[1]6'!R$19*$E17/100</f>
        <v>0.25</v>
      </c>
      <c r="M17" s="12">
        <f>'[1]6'!AA$19*$E17/100</f>
        <v>1.5</v>
      </c>
      <c r="N17" s="13">
        <f>'[1]6'!AI$19*$E17/100</f>
        <v>0.028000000000000004</v>
      </c>
      <c r="O17" s="13">
        <f>'[1]6'!AJ$19*$E17/100</f>
        <v>0.013000000000000001</v>
      </c>
      <c r="P17" s="10">
        <f>'[1]6'!AP$19*$E17/100</f>
        <v>2.7</v>
      </c>
      <c r="Q17" s="11">
        <f>'[1]6'!AW$19*$E17/100</f>
        <v>0.73</v>
      </c>
      <c r="R17" s="11">
        <f>'[1]6'!AX$19*$E17/100</f>
        <v>0</v>
      </c>
    </row>
    <row r="18" spans="3:18" ht="13.5">
      <c r="C18" s="1">
        <v>14006</v>
      </c>
      <c r="D18" t="s">
        <v>39</v>
      </c>
      <c r="E18">
        <v>5</v>
      </c>
      <c r="F18" s="10">
        <f>'[1]14'!G$8*$E18/100</f>
        <v>46.05</v>
      </c>
      <c r="G18" s="11">
        <f>'[1]14'!I$8*$E18/100</f>
        <v>0</v>
      </c>
      <c r="H18" s="11">
        <f>'[1]14'!J$8*$E18/100</f>
        <v>5</v>
      </c>
      <c r="I18" s="11">
        <f>'[1]14'!K$8*$E18/100</f>
        <v>0</v>
      </c>
      <c r="J18" s="10">
        <f>'[1]14'!M$8*$E18/100</f>
        <v>0</v>
      </c>
      <c r="K18" s="10">
        <f>'[1]14'!O$8*$E18/100</f>
        <v>0</v>
      </c>
      <c r="L18" s="11">
        <f>'[1]14'!R$8*$E18/100</f>
        <v>0</v>
      </c>
      <c r="M18" s="12">
        <f>'[1]14'!AA$8*$E18/100</f>
        <v>0</v>
      </c>
      <c r="N18" s="13">
        <f>'[1]14'!AI$8*$E18/100</f>
        <v>0</v>
      </c>
      <c r="O18" s="13">
        <f>'[1]14'!AJ$8*$E18/100</f>
        <v>0</v>
      </c>
      <c r="P18" s="10">
        <f>'[1]14'!AP$8*$E18/100</f>
        <v>0</v>
      </c>
      <c r="Q18" s="11">
        <f>'[1]14'!AW$8*$E18/100</f>
        <v>0</v>
      </c>
      <c r="R18" s="11">
        <f>'[1]14'!AX$8*$E18/100</f>
        <v>0</v>
      </c>
    </row>
    <row r="19" spans="4:18" ht="13.5">
      <c r="D19" t="s">
        <v>40</v>
      </c>
      <c r="E19">
        <v>50</v>
      </c>
      <c r="F19" s="10"/>
      <c r="G19" s="11"/>
      <c r="H19" s="11"/>
      <c r="I19" s="11"/>
      <c r="J19" s="10"/>
      <c r="K19" s="10"/>
      <c r="L19" s="11"/>
      <c r="M19" s="12"/>
      <c r="N19" s="13"/>
      <c r="O19" s="13"/>
      <c r="P19" s="10"/>
      <c r="Q19" s="11"/>
      <c r="R19" s="11"/>
    </row>
    <row r="20" spans="3:18" ht="13.5">
      <c r="C20" s="1">
        <v>17036</v>
      </c>
      <c r="D20" t="s">
        <v>41</v>
      </c>
      <c r="E20">
        <v>12</v>
      </c>
      <c r="F20" s="10">
        <f>'[1]17'!G$38*$E20/100</f>
        <v>14.28</v>
      </c>
      <c r="G20" s="11">
        <f>'[1]17'!I$38*$E20/100</f>
        <v>0.204</v>
      </c>
      <c r="H20" s="11">
        <f>'[1]17'!J$38*$E20/100</f>
        <v>0</v>
      </c>
      <c r="I20" s="11">
        <f>'[1]17'!K$38*$E20/100</f>
        <v>3.2879999999999994</v>
      </c>
      <c r="J20" s="10">
        <f>'[1]17'!M$38*$E20/100</f>
        <v>156</v>
      </c>
      <c r="K20" s="10">
        <f>'[1]17'!O$38*$E20/100</f>
        <v>2.04</v>
      </c>
      <c r="L20" s="11">
        <f>'[1]17'!R$38*$E20/100</f>
        <v>0.08399999999999999</v>
      </c>
      <c r="M20" s="12">
        <f>'[1]17'!AA$38*$E20/100</f>
        <v>6.72</v>
      </c>
      <c r="N20" s="13">
        <f>'[1]17'!AI$38*$E20/100</f>
        <v>0.0096</v>
      </c>
      <c r="O20" s="13">
        <f>'[1]17'!AJ$38*$E20/100</f>
        <v>0.0048</v>
      </c>
      <c r="P20" s="10">
        <f>'[1]17'!AP$38*$E20/100</f>
        <v>1.08</v>
      </c>
      <c r="Q20" s="11">
        <f>'[1]17'!AW$38*$E20/100</f>
        <v>0.21600000000000003</v>
      </c>
      <c r="R20" s="11">
        <f>'[1]17'!AX$38*$E20/100</f>
        <v>0.39599999999999996</v>
      </c>
    </row>
    <row r="21" spans="3:18" ht="13.5">
      <c r="C21" s="1">
        <v>17002</v>
      </c>
      <c r="D21" t="s">
        <v>42</v>
      </c>
      <c r="E21">
        <v>2</v>
      </c>
      <c r="F21" s="10">
        <f>'[1]17'!G$3*$E21/100</f>
        <v>2.64</v>
      </c>
      <c r="G21" s="11">
        <f>'[1]17'!I$3*$E21/100</f>
        <v>0.016</v>
      </c>
      <c r="H21" s="11">
        <f>'[1]17'!J$3*$E21/100</f>
        <v>0.002</v>
      </c>
      <c r="I21" s="11">
        <f>'[1]17'!K$3*$E21/100</f>
        <v>0.616</v>
      </c>
      <c r="J21" s="10">
        <f>'[1]17'!M$3*$E21/100</f>
        <v>46</v>
      </c>
      <c r="K21" s="10">
        <f>'[1]17'!O$3*$E21/100</f>
        <v>1.22</v>
      </c>
      <c r="L21" s="11">
        <f>'[1]17'!R$3*$E21/100</f>
        <v>0.034</v>
      </c>
      <c r="M21" s="12">
        <f>'[1]17'!AA$3*$E21/100</f>
        <v>0.14</v>
      </c>
      <c r="N21" s="13">
        <f>'[1]17'!AI$3*$E21/100</f>
        <v>0.0004</v>
      </c>
      <c r="O21" s="13">
        <f>'[1]17'!AJ$3*$E21/100</f>
        <v>0.0008</v>
      </c>
      <c r="P21" s="10">
        <f>'[1]17'!AP$3*$E21/100</f>
        <v>0</v>
      </c>
      <c r="Q21" s="11">
        <f>'[1]17'!AW$3*$E21/100</f>
        <v>0.02</v>
      </c>
      <c r="R21" s="11">
        <f>'[1]17'!AX$3*$E21/100</f>
        <v>0.11599999999999999</v>
      </c>
    </row>
    <row r="22" spans="3:18" ht="13.5">
      <c r="C22" s="1">
        <v>3003</v>
      </c>
      <c r="D22" t="s">
        <v>43</v>
      </c>
      <c r="E22">
        <v>0.7</v>
      </c>
      <c r="F22" s="10">
        <f>'[1]3'!G$4*$E22/100</f>
        <v>2.6879999999999997</v>
      </c>
      <c r="G22" s="11">
        <f>'[1]3'!I$4*$E22/100</f>
        <v>0</v>
      </c>
      <c r="H22" s="11">
        <f>'[1]3'!J$4*$E22/100</f>
        <v>0</v>
      </c>
      <c r="I22" s="11">
        <f>'[1]3'!K$4*$E22/100</f>
        <v>0.6944</v>
      </c>
      <c r="J22" s="10">
        <f>'[1]3'!M$4*$E22/100</f>
        <v>0.006999999999999999</v>
      </c>
      <c r="K22" s="10">
        <f>'[1]3'!O$4*$E22/100</f>
        <v>0.006999999999999999</v>
      </c>
      <c r="L22" s="11">
        <f>'[1]3'!R$4*$E22/100</f>
        <v>0</v>
      </c>
      <c r="M22" s="12">
        <f>'[1]3'!AA$4*$E22/100</f>
        <v>0</v>
      </c>
      <c r="N22" s="13">
        <f>'[1]3'!AI$4*$E22/100</f>
        <v>0</v>
      </c>
      <c r="O22" s="13">
        <f>'[1]3'!AJ$4*$E22/100</f>
        <v>0</v>
      </c>
      <c r="P22" s="10">
        <f>'[1]3'!AP$4*$E22/100</f>
        <v>0</v>
      </c>
      <c r="Q22" s="11">
        <f>'[1]3'!AW$4*$E22/100</f>
        <v>0</v>
      </c>
      <c r="R22" s="11">
        <f>'[1]3'!AX$4*$E22/100</f>
        <v>0</v>
      </c>
    </row>
    <row r="23" spans="3:18" ht="13.5">
      <c r="C23" s="1">
        <v>17012</v>
      </c>
      <c r="D23" t="s">
        <v>29</v>
      </c>
      <c r="E23">
        <v>0.07</v>
      </c>
      <c r="F23" s="10">
        <f>'[1]17'!G$13*$E23/100</f>
        <v>0</v>
      </c>
      <c r="G23" s="11">
        <f>'[1]17'!I$13*$E23/100</f>
        <v>0</v>
      </c>
      <c r="H23" s="11">
        <f>'[1]17'!J$13*$E23/100</f>
        <v>0</v>
      </c>
      <c r="I23" s="11">
        <f>'[1]17'!K$13*$E23/100</f>
        <v>0</v>
      </c>
      <c r="J23" s="10">
        <f>'[1]17'!M$13*$E23/100</f>
        <v>27.300000000000004</v>
      </c>
      <c r="K23" s="10">
        <f>'[1]17'!O$13*$E23/100</f>
        <v>0.0154</v>
      </c>
      <c r="L23" s="11">
        <f>'[1]17'!R$13*$E23/100</f>
        <v>0</v>
      </c>
      <c r="M23" s="12">
        <f>'[1]17'!AA$13*$E23/100</f>
        <v>0</v>
      </c>
      <c r="N23" s="13">
        <f>'[1]17'!AI$13*$E23/100</f>
        <v>0</v>
      </c>
      <c r="O23" s="13">
        <f>'[1]17'!AJ$13*$E23/100</f>
        <v>0</v>
      </c>
      <c r="P23" s="10">
        <f>'[1]17'!AP$13*$E23/100</f>
        <v>0</v>
      </c>
      <c r="Q23" s="11">
        <f>'[1]17'!AW$13*$E23/100</f>
        <v>0</v>
      </c>
      <c r="R23" s="11">
        <f>'[1]17'!AX$13*$E23/100</f>
        <v>0.06937</v>
      </c>
    </row>
    <row r="24" spans="3:18" ht="13.5">
      <c r="C24" s="1">
        <v>2034</v>
      </c>
      <c r="D24" t="s">
        <v>31</v>
      </c>
      <c r="E24">
        <v>1</v>
      </c>
      <c r="F24" s="10">
        <f>'[1]2'!G$35*$E24/100</f>
        <v>3.3</v>
      </c>
      <c r="G24" s="11">
        <f>'[1]2'!I$35*$E24/100</f>
        <v>0.001</v>
      </c>
      <c r="H24" s="11">
        <f>'[1]2'!J$35*$E24/100</f>
        <v>0.001</v>
      </c>
      <c r="I24" s="11">
        <f>'[1]2'!K$35*$E24/100</f>
        <v>0.816</v>
      </c>
      <c r="J24" s="10">
        <f>'[1]2'!M$35*$E24/100</f>
        <v>0.02</v>
      </c>
      <c r="K24" s="10">
        <f>'[1]2'!O$35*$E24/100</f>
        <v>0.1</v>
      </c>
      <c r="L24" s="11">
        <f>'[1]2'!R$35*$E24/100</f>
        <v>0.006</v>
      </c>
      <c r="M24" s="12">
        <f>'[1]2'!AA$35*$E24/100</f>
        <v>0</v>
      </c>
      <c r="N24" s="13">
        <f>'[1]2'!AI$35*$E24/100</f>
        <v>0</v>
      </c>
      <c r="O24" s="13">
        <f>'[1]2'!AJ$35*$E24/100</f>
        <v>0</v>
      </c>
      <c r="P24" s="10">
        <f>'[1]2'!AP$35*$E24/100</f>
        <v>0</v>
      </c>
      <c r="Q24" s="11">
        <f>'[1]2'!AW$35*$E24/100</f>
        <v>0</v>
      </c>
      <c r="R24" s="11">
        <f>'[1]2'!AX$35*$E24/100</f>
        <v>0</v>
      </c>
    </row>
    <row r="25" spans="4:18" ht="13.5">
      <c r="D25" t="s">
        <v>40</v>
      </c>
      <c r="E25">
        <v>1</v>
      </c>
      <c r="F25" s="10"/>
      <c r="G25" s="11"/>
      <c r="H25" s="11"/>
      <c r="I25" s="11"/>
      <c r="J25" s="10"/>
      <c r="K25" s="10"/>
      <c r="L25" s="11"/>
      <c r="M25" s="12"/>
      <c r="N25" s="13"/>
      <c r="O25" s="13"/>
      <c r="P25" s="10"/>
      <c r="Q25" s="11"/>
      <c r="R25" s="11"/>
    </row>
    <row r="26" spans="4:18" ht="13.5">
      <c r="D26" t="s">
        <v>44</v>
      </c>
      <c r="E26">
        <f>SUM(E7:E24)</f>
        <v>213.48999999999998</v>
      </c>
      <c r="F26" s="10">
        <f aca="true" t="shared" si="1" ref="F26:R26">SUM(F7:F24)</f>
        <v>240.07719999999998</v>
      </c>
      <c r="G26" s="11">
        <f t="shared" si="1"/>
        <v>15.498920000000002</v>
      </c>
      <c r="H26" s="11">
        <f t="shared" si="1"/>
        <v>11.89354</v>
      </c>
      <c r="I26" s="11">
        <f t="shared" si="1"/>
        <v>16.92686</v>
      </c>
      <c r="J26" s="10">
        <f t="shared" si="1"/>
        <v>437.565</v>
      </c>
      <c r="K26" s="10">
        <f t="shared" si="1"/>
        <v>28.7764</v>
      </c>
      <c r="L26" s="11">
        <f t="shared" si="1"/>
        <v>1.1000400000000001</v>
      </c>
      <c r="M26" s="12">
        <f t="shared" si="1"/>
        <v>90.6764</v>
      </c>
      <c r="N26" s="13">
        <f t="shared" si="1"/>
        <v>0.11746200000000002</v>
      </c>
      <c r="O26" s="13">
        <f t="shared" si="1"/>
        <v>0.19748600000000002</v>
      </c>
      <c r="P26" s="10">
        <f t="shared" si="1"/>
        <v>24.5302</v>
      </c>
      <c r="Q26" s="11">
        <f t="shared" si="1"/>
        <v>2.0675</v>
      </c>
      <c r="R26" s="11">
        <f t="shared" si="1"/>
        <v>1.1277899999999998</v>
      </c>
    </row>
    <row r="27" spans="2:18" ht="13.5">
      <c r="B27" s="1" t="s">
        <v>45</v>
      </c>
      <c r="C27" s="1">
        <v>9044</v>
      </c>
      <c r="D27" t="s">
        <v>46</v>
      </c>
      <c r="E27">
        <v>5</v>
      </c>
      <c r="F27" s="10">
        <f>'[1]9'!G$45*$E27/100</f>
        <v>6.9</v>
      </c>
      <c r="G27" s="11">
        <f>'[1]9'!I$45*$E27/100</f>
        <v>0.9</v>
      </c>
      <c r="H27" s="11">
        <f>'[1]9'!J$45*$E27/100</f>
        <v>0.2</v>
      </c>
      <c r="I27" s="11">
        <f>'[1]9'!K$45*$E27/100</f>
        <v>2.09</v>
      </c>
      <c r="J27" s="10">
        <f>'[1]9'!M$45*$E27/100</f>
        <v>475</v>
      </c>
      <c r="K27" s="10">
        <f>'[1]9'!O$45*$E27/100</f>
        <v>41</v>
      </c>
      <c r="L27" s="11">
        <f>'[1]9'!R$45*$E27/100</f>
        <v>0.305</v>
      </c>
      <c r="M27" s="12">
        <f>'[1]9'!AA$45*$E27/100</f>
        <v>7.5</v>
      </c>
      <c r="N27" s="13">
        <f>'[1]9'!AI$45*$E27/100</f>
        <v>0.0025</v>
      </c>
      <c r="O27" s="13">
        <f>'[1]9'!AJ$45*$E27/100</f>
        <v>0.0035000000000000005</v>
      </c>
      <c r="P27" s="10">
        <f>'[1]9'!AP$45*$E27/100</f>
        <v>0</v>
      </c>
      <c r="Q27" s="11">
        <f>'[1]9'!AW$45*$E27/100</f>
        <v>1.78</v>
      </c>
      <c r="R27" s="11">
        <f>'[1]9'!AX$45*$E27/100</f>
        <v>1.205</v>
      </c>
    </row>
    <row r="28" spans="3:18" ht="13.5">
      <c r="C28" s="1">
        <v>6180</v>
      </c>
      <c r="D28" t="s">
        <v>47</v>
      </c>
      <c r="E28">
        <v>13</v>
      </c>
      <c r="F28" s="10">
        <f>'[1]6'!G$191*$E28/100</f>
        <v>10.66</v>
      </c>
      <c r="G28" s="11">
        <f>'[1]6'!I$191*$E28/100</f>
        <v>0.299</v>
      </c>
      <c r="H28" s="11">
        <f>'[1]6'!J$191*$E28/100</f>
        <v>0.065</v>
      </c>
      <c r="I28" s="11">
        <f>'[1]6'!K$191*$E28/100</f>
        <v>2.314</v>
      </c>
      <c r="J28" s="10">
        <f>'[1]6'!M$191*$E28/100</f>
        <v>27.3</v>
      </c>
      <c r="K28" s="10">
        <f>'[1]6'!O$191*$E28/100</f>
        <v>0.26</v>
      </c>
      <c r="L28" s="11">
        <f>'[1]6'!R$191*$E28/100</f>
        <v>0.052000000000000005</v>
      </c>
      <c r="M28" s="12">
        <f>'[1]6'!AA$191*$E28/100</f>
        <v>0.65</v>
      </c>
      <c r="N28" s="13">
        <f>'[1]6'!AI$191*$E28/100</f>
        <v>0.0039000000000000003</v>
      </c>
      <c r="O28" s="13">
        <f>'[1]6'!AJ$191*$E28/100</f>
        <v>0.006500000000000001</v>
      </c>
      <c r="P28" s="10">
        <f>'[1]6'!AP$191*$E28/100</f>
        <v>0.26</v>
      </c>
      <c r="Q28" s="11">
        <f>'[1]6'!AW$191*$E28/100</f>
        <v>0.429</v>
      </c>
      <c r="R28" s="11">
        <f>'[1]6'!AX$191*$E28/100</f>
        <v>0.065</v>
      </c>
    </row>
    <row r="29" spans="3:18" ht="13.5">
      <c r="C29" s="1">
        <v>10283</v>
      </c>
      <c r="D29" t="s">
        <v>48</v>
      </c>
      <c r="E29">
        <v>13</v>
      </c>
      <c r="F29" s="10">
        <f>'[1]10'!G$307*$E29/100</f>
        <v>14.82</v>
      </c>
      <c r="G29" s="11">
        <f>'[1]10'!I$307*$E29/100</f>
        <v>2.6390000000000002</v>
      </c>
      <c r="H29" s="11">
        <f>'[1]10'!J$307*$E29/100</f>
        <v>0.28600000000000003</v>
      </c>
      <c r="I29" s="11">
        <f>'[1]10'!K$307*$E29/100</f>
        <v>0.247</v>
      </c>
      <c r="J29" s="10">
        <f>'[1]10'!M$307*$E29/100</f>
        <v>50.7</v>
      </c>
      <c r="K29" s="10">
        <f>'[1]10'!O$307*$E29/100</f>
        <v>14.3</v>
      </c>
      <c r="L29" s="11">
        <f>'[1]10'!R$307*$E29/100</f>
        <v>4.914</v>
      </c>
      <c r="M29" s="12">
        <f>'[1]10'!AA$307*$E29/100</f>
        <v>0.78</v>
      </c>
      <c r="N29" s="13">
        <f>'[1]10'!AI$307*$E29/100</f>
        <v>0</v>
      </c>
      <c r="O29" s="13">
        <f>'[1]10'!AJ$307*$E29/100</f>
        <v>0.011699999999999999</v>
      </c>
      <c r="P29" s="10">
        <f>'[1]10'!AP$307*$E29/100</f>
        <v>0</v>
      </c>
      <c r="Q29" s="11">
        <f>'[1]10'!AW$307*$E29/100</f>
        <v>0</v>
      </c>
      <c r="R29" s="11">
        <f>'[1]10'!AX$307*$E29/100</f>
        <v>0.13</v>
      </c>
    </row>
    <row r="30" spans="3:18" ht="13.5">
      <c r="C30" s="1">
        <v>10055</v>
      </c>
      <c r="D30" t="s">
        <v>49</v>
      </c>
      <c r="E30">
        <v>5</v>
      </c>
      <c r="F30" s="10">
        <f>'[1]10'!G$58*$E30/100</f>
        <v>5.65</v>
      </c>
      <c r="G30" s="11">
        <f>'[1]10'!I$58*$E30/100</f>
        <v>1.155</v>
      </c>
      <c r="H30" s="11">
        <f>'[1]10'!J$58*$E30/100</f>
        <v>0.08</v>
      </c>
      <c r="I30" s="11">
        <f>'[1]10'!K$58*$E30/100</f>
        <v>0.01</v>
      </c>
      <c r="J30" s="10">
        <f>'[1]10'!M$58*$E30/100</f>
        <v>80</v>
      </c>
      <c r="K30" s="10">
        <f>'[1]10'!O$58*$E30/100</f>
        <v>10.5</v>
      </c>
      <c r="L30" s="11">
        <f>'[1]10'!R$58*$E30/100</f>
        <v>0.03</v>
      </c>
      <c r="M30" s="12">
        <f>'[1]10'!AA$58*$E30/100</f>
        <v>7</v>
      </c>
      <c r="N30" s="13">
        <f>'[1]10'!AI$58*$E30/100</f>
        <v>0.0055000000000000005</v>
      </c>
      <c r="O30" s="13">
        <f>'[1]10'!AJ$58*$E30/100</f>
        <v>0.0015</v>
      </c>
      <c r="P30" s="10">
        <f>'[1]10'!AP$58*$E30/100</f>
        <v>0</v>
      </c>
      <c r="Q30" s="11">
        <f>'[1]10'!AW$58*$E30/100</f>
        <v>0</v>
      </c>
      <c r="R30" s="11">
        <f>'[1]10'!AX$58*$E30/100</f>
        <v>0.205</v>
      </c>
    </row>
    <row r="31" spans="3:18" ht="13.5">
      <c r="C31" s="1">
        <v>5018</v>
      </c>
      <c r="D31" t="s">
        <v>50</v>
      </c>
      <c r="E31">
        <v>2</v>
      </c>
      <c r="F31" s="10">
        <f>'[1]5'!G$21*$E31/100</f>
        <v>11.98</v>
      </c>
      <c r="G31" s="11">
        <f>'[1]5'!I$21*$E31/100</f>
        <v>0.406</v>
      </c>
      <c r="H31" s="11">
        <f>'[1]5'!J$21*$E31/100</f>
        <v>1.084</v>
      </c>
      <c r="I31" s="11">
        <f>'[1]5'!K$21*$E31/100</f>
        <v>0.37</v>
      </c>
      <c r="J31" s="10">
        <f>'[1]5'!M$21*$E31/100</f>
        <v>0.04</v>
      </c>
      <c r="K31" s="10">
        <f>'[1]5'!O$21*$E31/100</f>
        <v>24</v>
      </c>
      <c r="L31" s="11">
        <f>'[1]5'!R$21*$E31/100</f>
        <v>0.198</v>
      </c>
      <c r="M31" s="12">
        <f>'[1]5'!AA$21*$E31/100</f>
        <v>0.02</v>
      </c>
      <c r="N31" s="13">
        <f>'[1]5'!AI$21*$E31/100</f>
        <v>0.0098</v>
      </c>
      <c r="O31" s="13">
        <f>'[1]5'!AJ$21*$E31/100</f>
        <v>0.0046</v>
      </c>
      <c r="P31" s="10">
        <f>'[1]5'!AP$21*$E31/100</f>
        <v>0</v>
      </c>
      <c r="Q31" s="11">
        <f>'[1]5'!AW$21*$E31/100</f>
        <v>0.252</v>
      </c>
      <c r="R31" s="11">
        <f>'[1]5'!AX$21*$E31/100</f>
        <v>0</v>
      </c>
    </row>
    <row r="32" spans="3:18" ht="13.5">
      <c r="C32" s="1">
        <v>6312</v>
      </c>
      <c r="D32" t="s">
        <v>51</v>
      </c>
      <c r="E32">
        <v>24</v>
      </c>
      <c r="F32" s="10">
        <f>'[1]6'!G$334*$E32/100</f>
        <v>2.88</v>
      </c>
      <c r="G32" s="11">
        <f>'[1]6'!I$334*$E32/100</f>
        <v>0.144</v>
      </c>
      <c r="H32" s="11">
        <f>'[1]6'!J$334*$E32/100</f>
        <v>0.024000000000000004</v>
      </c>
      <c r="I32" s="11">
        <f>'[1]6'!K$334*$E32/100</f>
        <v>0.6719999999999999</v>
      </c>
      <c r="J32" s="10">
        <f>'[1]6'!M$334*$E32/100</f>
        <v>0.48</v>
      </c>
      <c r="K32" s="10">
        <f>'[1]6'!O$334*$E32/100</f>
        <v>4.56</v>
      </c>
      <c r="L32" s="11">
        <f>'[1]6'!R$334*$E32/100</f>
        <v>0.072</v>
      </c>
      <c r="M32" s="12">
        <f>'[1]6'!AA$334*$E32/100</f>
        <v>4.8</v>
      </c>
      <c r="N32" s="13">
        <f>'[1]6'!AI$334*$E32/100</f>
        <v>0.012000000000000002</v>
      </c>
      <c r="O32" s="13">
        <f>'[1]6'!AJ$334*$E32/100</f>
        <v>0.0072</v>
      </c>
      <c r="P32" s="10">
        <f>'[1]6'!AP$334*$E32/100</f>
        <v>1.2</v>
      </c>
      <c r="Q32" s="11">
        <f>'[1]6'!AW$334*$E32/100</f>
        <v>0.264</v>
      </c>
      <c r="R32" s="11">
        <f>'[1]6'!AX$334*$E32/100</f>
        <v>0</v>
      </c>
    </row>
    <row r="33" spans="3:18" ht="13.5">
      <c r="C33" s="1">
        <v>6183</v>
      </c>
      <c r="D33" t="s">
        <v>52</v>
      </c>
      <c r="E33">
        <v>10</v>
      </c>
      <c r="F33" s="10">
        <f>'[1]6'!G$195*$E33/100</f>
        <v>2.9</v>
      </c>
      <c r="G33" s="11">
        <f>'[1]6'!I$195*$E33/100</f>
        <v>0.11</v>
      </c>
      <c r="H33" s="11">
        <f>'[1]6'!J$195*$E33/100</f>
        <v>0.01</v>
      </c>
      <c r="I33" s="11">
        <f>'[1]6'!K$195*$E33/100</f>
        <v>0.72</v>
      </c>
      <c r="J33" s="10">
        <f>'[1]6'!M$195*$E33/100</f>
        <v>0.4</v>
      </c>
      <c r="K33" s="10">
        <f>'[1]6'!O$195*$E33/100</f>
        <v>1.2</v>
      </c>
      <c r="L33" s="11">
        <f>'[1]6'!R$195*$E33/100</f>
        <v>0.04</v>
      </c>
      <c r="M33" s="12">
        <f>'[1]6'!AA$195*$E33/100</f>
        <v>8</v>
      </c>
      <c r="N33" s="13">
        <f>'[1]6'!AI$195*$E33/100</f>
        <v>0.007000000000000001</v>
      </c>
      <c r="O33" s="13">
        <f>'[1]6'!AJ$195*$E33/100</f>
        <v>0.005</v>
      </c>
      <c r="P33" s="10">
        <f>'[1]6'!AP$195*$E33/100</f>
        <v>3.2</v>
      </c>
      <c r="Q33" s="11">
        <f>'[1]6'!AW$195*$E33/100</f>
        <v>0.14</v>
      </c>
      <c r="R33" s="11">
        <f>'[1]6'!AX$195*$E33/100</f>
        <v>0</v>
      </c>
    </row>
    <row r="34" spans="3:18" ht="13.5">
      <c r="C34" s="1">
        <v>3003</v>
      </c>
      <c r="D34" t="s">
        <v>43</v>
      </c>
      <c r="E34">
        <v>0.5</v>
      </c>
      <c r="F34" s="10">
        <f>'[1]3'!G$4*$E34/100</f>
        <v>1.92</v>
      </c>
      <c r="G34" s="11">
        <f>'[1]3'!I$4*$E34/100</f>
        <v>0</v>
      </c>
      <c r="H34" s="11">
        <f>'[1]3'!J$4*$E34/100</f>
        <v>0</v>
      </c>
      <c r="I34" s="11">
        <f>'[1]3'!K$4*$E34/100</f>
        <v>0.496</v>
      </c>
      <c r="J34" s="10">
        <f>'[1]3'!M$4*$E34/100</f>
        <v>0.005</v>
      </c>
      <c r="K34" s="10">
        <f>'[1]3'!O$4*$E34/100</f>
        <v>0.005</v>
      </c>
      <c r="L34" s="11">
        <f>'[1]3'!R$4*$E34/100</f>
        <v>0</v>
      </c>
      <c r="M34" s="12">
        <f>'[1]3'!AA$4*$E34/100</f>
        <v>0</v>
      </c>
      <c r="N34" s="13">
        <f>'[1]3'!AI$4*$E34/100</f>
        <v>0</v>
      </c>
      <c r="O34" s="13">
        <f>'[1]3'!AJ$4*$E34/100</f>
        <v>0</v>
      </c>
      <c r="P34" s="10">
        <f>'[1]3'!AP$4*$E34/100</f>
        <v>0</v>
      </c>
      <c r="Q34" s="11">
        <f>'[1]3'!AW$4*$E34/100</f>
        <v>0</v>
      </c>
      <c r="R34" s="11">
        <f>'[1]3'!AX$4*$E34/100</f>
        <v>0</v>
      </c>
    </row>
    <row r="35" spans="3:18" ht="13.5">
      <c r="C35" s="1">
        <v>17015</v>
      </c>
      <c r="D35" t="s">
        <v>53</v>
      </c>
      <c r="E35">
        <v>4</v>
      </c>
      <c r="F35" s="10">
        <f>'[1]17'!G$17*$E35/100</f>
        <v>1</v>
      </c>
      <c r="G35" s="11">
        <f>'[1]17'!I$17*$E35/100</f>
        <v>0.004</v>
      </c>
      <c r="H35" s="11">
        <f>'[1]17'!J$17*$E35/100</f>
        <v>0</v>
      </c>
      <c r="I35" s="11">
        <f>'[1]17'!K$17*$E35/100</f>
        <v>0.096</v>
      </c>
      <c r="J35" s="10">
        <f>'[1]17'!M$17*$E35/100</f>
        <v>0.24</v>
      </c>
      <c r="K35" s="10">
        <f>'[1]17'!O$17*$E35/100</f>
        <v>0.08</v>
      </c>
      <c r="L35" s="11">
        <f>'[1]17'!R$17*$E35/100</f>
        <v>0</v>
      </c>
      <c r="M35" s="12">
        <f>'[1]17'!AA$17*$E35/100</f>
        <v>0</v>
      </c>
      <c r="N35" s="13">
        <f>'[1]17'!AI$17*$E35/100</f>
        <v>0.0004</v>
      </c>
      <c r="O35" s="13">
        <f>'[1]17'!AJ$17*$E35/100</f>
        <v>0.0004</v>
      </c>
      <c r="P35" s="10">
        <f>'[1]17'!AP$17*$E35/100</f>
        <v>0</v>
      </c>
      <c r="Q35" s="11">
        <f>'[1]17'!AW$17*$E35/100</f>
        <v>0</v>
      </c>
      <c r="R35" s="11">
        <f>'[1]17'!AX$17*$E35/100</f>
        <v>0</v>
      </c>
    </row>
    <row r="36" spans="3:18" ht="13.5">
      <c r="C36" s="1">
        <v>17007</v>
      </c>
      <c r="D36" t="s">
        <v>54</v>
      </c>
      <c r="E36">
        <v>4</v>
      </c>
      <c r="F36" s="10">
        <f>'[1]17'!G$8*$E36/100</f>
        <v>2.84</v>
      </c>
      <c r="G36" s="11">
        <f>'[1]17'!I$8*$E36/100</f>
        <v>0.308</v>
      </c>
      <c r="H36" s="11">
        <f>'[1]17'!J$8*$E36/100</f>
        <v>0</v>
      </c>
      <c r="I36" s="11">
        <f>'[1]17'!K$8*$E36/100</f>
        <v>0.40399999999999997</v>
      </c>
      <c r="J36" s="10">
        <f>'[1]17'!M$8*$E36/100</f>
        <v>228</v>
      </c>
      <c r="K36" s="10">
        <f>'[1]17'!O$8*$E36/100</f>
        <v>1.16</v>
      </c>
      <c r="L36" s="11">
        <f>'[1]17'!R$8*$E36/100</f>
        <v>0.068</v>
      </c>
      <c r="M36" s="12">
        <f>'[1]17'!AA$8*$E36/100</f>
        <v>0</v>
      </c>
      <c r="N36" s="13">
        <f>'[1]17'!AI$8*$E36/100</f>
        <v>0.002</v>
      </c>
      <c r="O36" s="13">
        <f>'[1]17'!AJ$8*$E36/100</f>
        <v>0.0068000000000000005</v>
      </c>
      <c r="P36" s="10">
        <f>'[1]17'!AP$8*$E36/100</f>
        <v>0</v>
      </c>
      <c r="Q36" s="11">
        <f>'[1]17'!AW$8*$E36/100</f>
        <v>0</v>
      </c>
      <c r="R36" s="11">
        <f>'[1]17'!AX$8*$E36/100</f>
        <v>0.58</v>
      </c>
    </row>
    <row r="37" spans="3:18" ht="13.5">
      <c r="C37" s="1">
        <v>14002</v>
      </c>
      <c r="D37" t="s">
        <v>55</v>
      </c>
      <c r="E37">
        <v>1</v>
      </c>
      <c r="F37" s="10">
        <f>'[1]14'!G$3*$E37/100</f>
        <v>9.21</v>
      </c>
      <c r="G37" s="11">
        <f>'[1]14'!I$3*$E37/100</f>
        <v>0</v>
      </c>
      <c r="H37" s="11">
        <f>'[1]14'!J$3*$E37/100</f>
        <v>1</v>
      </c>
      <c r="I37" s="11">
        <f>'[1]14'!K$3*$E37/100</f>
        <v>0</v>
      </c>
      <c r="J37" s="10">
        <f>'[1]14'!M$3*$E37/100</f>
        <v>0</v>
      </c>
      <c r="K37" s="10">
        <f>'[1]14'!O$3*$E37/100</f>
        <v>0.01</v>
      </c>
      <c r="L37" s="11">
        <f>'[1]14'!R$3*$E37/100</f>
        <v>0.001</v>
      </c>
      <c r="M37" s="12">
        <f>'[1]14'!AA$3*$E37/100</f>
        <v>0</v>
      </c>
      <c r="N37" s="13">
        <f>'[1]14'!AI$3*$E37/100</f>
        <v>0</v>
      </c>
      <c r="O37" s="13">
        <f>'[1]14'!AJ$3*$E37/100</f>
        <v>0</v>
      </c>
      <c r="P37" s="10">
        <f>'[1]14'!AP$3*$E37/100</f>
        <v>0</v>
      </c>
      <c r="Q37" s="11">
        <f>'[1]14'!AW$3*$E37/100</f>
        <v>0</v>
      </c>
      <c r="R37" s="11">
        <f>'[1]14'!AX$3*$E37/100</f>
        <v>0</v>
      </c>
    </row>
    <row r="38" spans="4:18" ht="13.5">
      <c r="D38" t="s">
        <v>56</v>
      </c>
      <c r="E38">
        <f>SUM(E27:E37)</f>
        <v>81.5</v>
      </c>
      <c r="F38" s="10">
        <f aca="true" t="shared" si="2" ref="F38:R38">SUM(F27:F37)</f>
        <v>70.76000000000002</v>
      </c>
      <c r="G38" s="11">
        <f t="shared" si="2"/>
        <v>5.965</v>
      </c>
      <c r="H38" s="11">
        <f t="shared" si="2"/>
        <v>2.749</v>
      </c>
      <c r="I38" s="11">
        <f t="shared" si="2"/>
        <v>7.418999999999999</v>
      </c>
      <c r="J38" s="10">
        <f t="shared" si="2"/>
        <v>862.165</v>
      </c>
      <c r="K38" s="10">
        <f t="shared" si="2"/>
        <v>97.075</v>
      </c>
      <c r="L38" s="11">
        <f t="shared" si="2"/>
        <v>5.680000000000001</v>
      </c>
      <c r="M38" s="12">
        <f t="shared" si="2"/>
        <v>28.75</v>
      </c>
      <c r="N38" s="13">
        <f t="shared" si="2"/>
        <v>0.0431</v>
      </c>
      <c r="O38" s="13">
        <f t="shared" si="2"/>
        <v>0.0472</v>
      </c>
      <c r="P38" s="10">
        <f t="shared" si="2"/>
        <v>4.66</v>
      </c>
      <c r="Q38" s="11">
        <f t="shared" si="2"/>
        <v>2.8650000000000007</v>
      </c>
      <c r="R38" s="11">
        <f t="shared" si="2"/>
        <v>2.185</v>
      </c>
    </row>
    <row r="39" spans="2:18" ht="13.5">
      <c r="B39" s="1" t="s">
        <v>57</v>
      </c>
      <c r="C39" s="1">
        <v>6048</v>
      </c>
      <c r="D39" t="s">
        <v>58</v>
      </c>
      <c r="E39">
        <v>50</v>
      </c>
      <c r="F39" s="10">
        <f>'[1]6'!G$53*$E39/100</f>
        <v>45.5</v>
      </c>
      <c r="G39" s="11">
        <f>'[1]6'!I$53*$E39/100</f>
        <v>0.95</v>
      </c>
      <c r="H39" s="11">
        <f>'[1]6'!J$53*$E39/100</f>
        <v>0.15</v>
      </c>
      <c r="I39" s="11">
        <f>'[1]6'!K$53*$E39/100</f>
        <v>10.3</v>
      </c>
      <c r="J39" s="10">
        <f>'[1]6'!M$53*$E39/100</f>
        <v>0.5</v>
      </c>
      <c r="K39" s="10">
        <f>'[1]6'!O$53*$E39/100</f>
        <v>7.5</v>
      </c>
      <c r="L39" s="11">
        <f>'[1]6'!R$53*$E39/100</f>
        <v>0.25</v>
      </c>
      <c r="M39" s="12">
        <f>'[1]6'!AA$53*$E39/100</f>
        <v>165</v>
      </c>
      <c r="N39" s="13">
        <f>'[1]6'!AI$53*$E39/100</f>
        <v>0.035</v>
      </c>
      <c r="O39" s="13">
        <f>'[1]6'!AJ$53*$E39/100</f>
        <v>0.045</v>
      </c>
      <c r="P39" s="10">
        <f>'[1]6'!AP$53*$E39/100</f>
        <v>21.5</v>
      </c>
      <c r="Q39" s="11">
        <f>'[1]6'!AW$53*$E39/100</f>
        <v>1.75</v>
      </c>
      <c r="R39" s="11">
        <f>'[1]6'!AX$53*$E39/100</f>
        <v>0</v>
      </c>
    </row>
    <row r="40" spans="3:18" ht="13.5">
      <c r="C40" s="1">
        <v>6153</v>
      </c>
      <c r="D40" t="s">
        <v>59</v>
      </c>
      <c r="E40">
        <v>30</v>
      </c>
      <c r="F40" s="10">
        <f>'[1]6'!G$163*$E40/100</f>
        <v>11.1</v>
      </c>
      <c r="G40" s="11">
        <f>'[1]6'!I$163*$E40/100</f>
        <v>0.3</v>
      </c>
      <c r="H40" s="11">
        <f>'[1]6'!J$163*$E40/100</f>
        <v>0.03</v>
      </c>
      <c r="I40" s="11">
        <f>'[1]6'!K$163*$E40/100</f>
        <v>2.64</v>
      </c>
      <c r="J40" s="10">
        <f>'[1]6'!M$163*$E40/100</f>
        <v>0.6</v>
      </c>
      <c r="K40" s="10">
        <f>'[1]6'!O$163*$E40/100</f>
        <v>6.3</v>
      </c>
      <c r="L40" s="11">
        <f>'[1]6'!R$163*$E40/100</f>
        <v>0.06</v>
      </c>
      <c r="M40" s="12">
        <f>'[1]6'!AA$163*$E40/100</f>
        <v>0</v>
      </c>
      <c r="N40" s="13">
        <f>'[1]6'!AI$163*$E40/100</f>
        <v>0.009</v>
      </c>
      <c r="O40" s="13">
        <f>'[1]6'!AJ$163*$E40/100</f>
        <v>0.003</v>
      </c>
      <c r="P40" s="10">
        <f>'[1]6'!AP$163*$E40/100</f>
        <v>2.4</v>
      </c>
      <c r="Q40" s="11">
        <f>'[1]6'!AW$163*$E40/100</f>
        <v>0.48</v>
      </c>
      <c r="R40" s="11">
        <f>'[1]6'!AX$163*$E40/100</f>
        <v>0</v>
      </c>
    </row>
    <row r="41" spans="3:18" ht="13.5">
      <c r="C41" s="1">
        <v>14017</v>
      </c>
      <c r="D41" t="s">
        <v>60</v>
      </c>
      <c r="E41">
        <v>2</v>
      </c>
      <c r="F41" s="10">
        <f>'[1]14'!G$21*$E41/100</f>
        <v>14.9</v>
      </c>
      <c r="G41" s="11">
        <f>'[1]14'!I$21*$E41/100</f>
        <v>0.012</v>
      </c>
      <c r="H41" s="11">
        <f>'[1]14'!J$21*$E41/100</f>
        <v>1.62</v>
      </c>
      <c r="I41" s="11">
        <f>'[1]14'!K$21*$E41/100</f>
        <v>0.004</v>
      </c>
      <c r="J41" s="10">
        <f>'[1]14'!M$21*$E41/100</f>
        <v>15</v>
      </c>
      <c r="K41" s="10">
        <f>'[1]14'!O$21*$E41/100</f>
        <v>0.3</v>
      </c>
      <c r="L41" s="11">
        <f>'[1]14'!R$21*$E41/100</f>
        <v>0.002</v>
      </c>
      <c r="M41" s="12">
        <f>'[1]14'!AA$21*$E41/100</f>
        <v>10.2</v>
      </c>
      <c r="N41" s="13">
        <f>'[1]14'!AI$21*$E41/100</f>
        <v>0.0002</v>
      </c>
      <c r="O41" s="13">
        <f>'[1]14'!AJ$21*$E41/100</f>
        <v>0.0006</v>
      </c>
      <c r="P41" s="10">
        <f>'[1]14'!AP$21*$E41/100</f>
        <v>0</v>
      </c>
      <c r="Q41" s="11">
        <f>'[1]14'!AW$21*$E41/100</f>
        <v>0</v>
      </c>
      <c r="R41" s="11">
        <f>'[1]14'!AX$21*$E41/100</f>
        <v>0.038</v>
      </c>
    </row>
    <row r="42" spans="4:18" ht="13.5">
      <c r="D42" t="s">
        <v>40</v>
      </c>
      <c r="E42">
        <v>70</v>
      </c>
      <c r="F42" s="10"/>
      <c r="G42" s="11"/>
      <c r="H42" s="11"/>
      <c r="I42" s="11"/>
      <c r="J42" s="10"/>
      <c r="K42" s="10"/>
      <c r="L42" s="11"/>
      <c r="M42" s="12"/>
      <c r="N42" s="13"/>
      <c r="O42" s="13"/>
      <c r="P42" s="10"/>
      <c r="Q42" s="11"/>
      <c r="R42" s="11"/>
    </row>
    <row r="43" spans="3:18" ht="13.5">
      <c r="C43" s="1">
        <v>13005</v>
      </c>
      <c r="D43" t="s">
        <v>61</v>
      </c>
      <c r="E43">
        <v>35</v>
      </c>
      <c r="F43" s="10">
        <f>'[1]13'!G$6*$E43/100</f>
        <v>16.1</v>
      </c>
      <c r="G43" s="11">
        <f>'[1]13'!I$6*$E43/100</f>
        <v>1.33</v>
      </c>
      <c r="H43" s="11">
        <f>'[1]13'!J$6*$E43/100</f>
        <v>0.35</v>
      </c>
      <c r="I43" s="11">
        <f>'[1]13'!K$6*$E43/100</f>
        <v>1.925</v>
      </c>
      <c r="J43" s="10">
        <f>'[1]13'!M$6*$E43/100</f>
        <v>21</v>
      </c>
      <c r="K43" s="10">
        <f>'[1]13'!O$6*$E43/100</f>
        <v>45.5</v>
      </c>
      <c r="L43" s="11">
        <f>'[1]13'!R$6*$E43/100</f>
        <v>0.035</v>
      </c>
      <c r="M43" s="12">
        <f>'[1]13'!AA$6*$E43/100</f>
        <v>4.55</v>
      </c>
      <c r="N43" s="13">
        <f>'[1]13'!AI$6*$E43/100</f>
        <v>0.014000000000000002</v>
      </c>
      <c r="O43" s="13">
        <f>'[1]13'!AJ$6*$E43/100</f>
        <v>0.063</v>
      </c>
      <c r="P43" s="10">
        <f>'[1]13'!AP$6*$E43/100</f>
        <v>0</v>
      </c>
      <c r="Q43" s="11">
        <f>'[1]13'!AW$6*$E43/100</f>
        <v>0</v>
      </c>
      <c r="R43" s="11">
        <f>'[1]13'!AX$6*$E43/100</f>
        <v>0.07</v>
      </c>
    </row>
    <row r="44" spans="3:18" ht="13.5">
      <c r="C44" s="1">
        <v>17027</v>
      </c>
      <c r="D44" t="s">
        <v>62</v>
      </c>
      <c r="E44">
        <v>1</v>
      </c>
      <c r="F44" s="10">
        <f>'[1]17'!G$29*$E44/100</f>
        <v>2.35</v>
      </c>
      <c r="G44" s="11">
        <f>'[1]17'!I$29*$E44/100</f>
        <v>0.07</v>
      </c>
      <c r="H44" s="11">
        <f>'[1]17'!J$29*$E44/100</f>
        <v>0.043</v>
      </c>
      <c r="I44" s="11">
        <f>'[1]17'!K$29*$E44/100</f>
        <v>0.42100000000000004</v>
      </c>
      <c r="J44" s="10">
        <f>'[1]17'!M$29*$E44/100</f>
        <v>170</v>
      </c>
      <c r="K44" s="10">
        <f>'[1]17'!O$29*$E44/100</f>
        <v>0.26</v>
      </c>
      <c r="L44" s="11">
        <f>'[1]17'!R$29*$E44/100</f>
        <v>0.004</v>
      </c>
      <c r="M44" s="12">
        <f>'[1]17'!AA$29*$E44/100</f>
        <v>0</v>
      </c>
      <c r="N44" s="13">
        <f>'[1]17'!AI$29*$E44/100</f>
        <v>0.0003</v>
      </c>
      <c r="O44" s="13">
        <f>'[1]17'!AJ$29*$E44/100</f>
        <v>0.0008</v>
      </c>
      <c r="P44" s="10">
        <f>'[1]17'!AP$29*$E44/100</f>
        <v>0</v>
      </c>
      <c r="Q44" s="11">
        <f>'[1]17'!AW$29*$E44/100</f>
        <v>0.003</v>
      </c>
      <c r="R44" s="11">
        <f>'[1]17'!AX$29*$E44/100</f>
        <v>0.43200000000000005</v>
      </c>
    </row>
    <row r="45" spans="3:18" ht="13.5">
      <c r="C45" s="1">
        <v>17012</v>
      </c>
      <c r="D45" t="s">
        <v>29</v>
      </c>
      <c r="E45">
        <v>0.2</v>
      </c>
      <c r="F45" s="10">
        <f>'[1]17'!G$13*$E45/100</f>
        <v>0</v>
      </c>
      <c r="G45" s="11">
        <f>'[1]17'!I$13*$E45/100</f>
        <v>0</v>
      </c>
      <c r="H45" s="11">
        <f>'[1]17'!J$13*$E45/100</f>
        <v>0</v>
      </c>
      <c r="I45" s="11">
        <f>'[1]17'!K$13*$E45/100</f>
        <v>0</v>
      </c>
      <c r="J45" s="10">
        <f>'[1]17'!M$13*$E45/100</f>
        <v>78</v>
      </c>
      <c r="K45" s="10">
        <f>'[1]17'!O$13*$E45/100</f>
        <v>0.044000000000000004</v>
      </c>
      <c r="L45" s="11">
        <f>'[1]17'!R$13*$E45/100</f>
        <v>0</v>
      </c>
      <c r="M45" s="12">
        <f>'[1]17'!AA$13*$E45/100</f>
        <v>0</v>
      </c>
      <c r="N45" s="13">
        <f>'[1]17'!AI$13*$E45/100</f>
        <v>0</v>
      </c>
      <c r="O45" s="13">
        <f>'[1]17'!AJ$13*$E45/100</f>
        <v>0</v>
      </c>
      <c r="P45" s="10">
        <f>'[1]17'!AP$13*$E45/100</f>
        <v>0</v>
      </c>
      <c r="Q45" s="11">
        <f>'[1]17'!AW$13*$E45/100</f>
        <v>0</v>
      </c>
      <c r="R45" s="11">
        <f>'[1]17'!AX$13*$E45/100</f>
        <v>0.19820000000000002</v>
      </c>
    </row>
    <row r="46" spans="3:18" ht="13.5">
      <c r="C46" s="1">
        <v>17065</v>
      </c>
      <c r="D46" t="s">
        <v>30</v>
      </c>
      <c r="E46">
        <v>0.02</v>
      </c>
      <c r="F46" s="10">
        <f>'[1]17'!G$67*$E46/100</f>
        <v>0.0742</v>
      </c>
      <c r="G46" s="11">
        <f>'[1]17'!I$67*$E46/100</f>
        <v>0.00212</v>
      </c>
      <c r="H46" s="11">
        <f>'[1]17'!J$67*$E46/100</f>
        <v>0.0012400000000000002</v>
      </c>
      <c r="I46" s="11">
        <f>'[1]17'!K$67*$E46/100</f>
        <v>0.013659999999999999</v>
      </c>
      <c r="J46" s="10">
        <f>'[1]17'!M$67*$E46/100</f>
        <v>0.007000000000000001</v>
      </c>
      <c r="K46" s="10">
        <f>'[1]17'!O$67*$E46/100</f>
        <v>0.066</v>
      </c>
      <c r="L46" s="11">
        <f>'[1]17'!R$67*$E46/100</f>
        <v>0.00274</v>
      </c>
      <c r="M46" s="12">
        <f>'[1]17'!AA$67*$E46/100</f>
        <v>0.0014000000000000002</v>
      </c>
      <c r="N46" s="13">
        <f>'[1]17'!AI$67*$E46/100</f>
        <v>1.1999999999999999E-05</v>
      </c>
      <c r="O46" s="13">
        <f>'[1]17'!AJ$67*$E46/100</f>
        <v>3.6E-05</v>
      </c>
      <c r="P46" s="10">
        <f>'[1]17'!AP$67*$E46/100</f>
        <v>0.0002</v>
      </c>
      <c r="Q46" s="11">
        <f>'[1]17'!AW$67*$E46/100</f>
        <v>0</v>
      </c>
      <c r="R46" s="11">
        <f>'[1]17'!AX$67*$E46/100</f>
        <v>2E-05</v>
      </c>
    </row>
    <row r="47" spans="3:18" ht="13.5">
      <c r="C47" s="1">
        <v>13014</v>
      </c>
      <c r="D47" t="s">
        <v>63</v>
      </c>
      <c r="E47">
        <v>5</v>
      </c>
      <c r="F47" s="10">
        <f>'[1]13'!G$15*$E47/100</f>
        <v>21.65</v>
      </c>
      <c r="G47" s="11">
        <f>'[1]13'!I$15*$E47/100</f>
        <v>0.1</v>
      </c>
      <c r="H47" s="11">
        <f>'[1]13'!J$15*$E47/100</f>
        <v>2.25</v>
      </c>
      <c r="I47" s="11">
        <f>'[1]13'!K$15*$E47/100</f>
        <v>0.155</v>
      </c>
      <c r="J47" s="10">
        <f>'[1]13'!M$15*$E47/100</f>
        <v>1.35</v>
      </c>
      <c r="K47" s="10">
        <f>'[1]13'!O$15*$E47/100</f>
        <v>3</v>
      </c>
      <c r="L47" s="11">
        <f>'[1]13'!R$15*$E47/100</f>
        <v>0.005</v>
      </c>
      <c r="M47" s="12">
        <f>'[1]13'!AA$15*$E47/100</f>
        <v>19.5</v>
      </c>
      <c r="N47" s="13">
        <f>'[1]13'!AI$15*$E47/100</f>
        <v>0.001</v>
      </c>
      <c r="O47" s="13">
        <f>'[1]13'!AJ$15*$E47/100</f>
        <v>0.0045</v>
      </c>
      <c r="P47" s="10">
        <f>'[1]13'!AP$15*$E47/100</f>
        <v>0</v>
      </c>
      <c r="Q47" s="11">
        <f>'[1]13'!AW$15*$E47/100</f>
        <v>0</v>
      </c>
      <c r="R47" s="11">
        <f>'[1]13'!AX$15*$E47/100</f>
        <v>0.005</v>
      </c>
    </row>
    <row r="48" spans="3:18" ht="13.5">
      <c r="C48" s="1">
        <v>17078</v>
      </c>
      <c r="D48" t="s">
        <v>64</v>
      </c>
      <c r="E48">
        <v>0.01</v>
      </c>
      <c r="F48" s="10">
        <f>'[1]17'!G$81*$E48/100</f>
        <v>0.0341</v>
      </c>
      <c r="G48" s="11">
        <f>'[1]17'!I$81*$E48/100</f>
        <v>0.0028699999999999997</v>
      </c>
      <c r="H48" s="11">
        <f>'[1]17'!J$81*$E48/100</f>
        <v>0.00022000000000000003</v>
      </c>
      <c r="I48" s="11">
        <f>'[1]17'!K$81*$E48/100</f>
        <v>0.0051600000000000005</v>
      </c>
      <c r="J48" s="10">
        <f>'[1]17'!M$81*$E48/100</f>
        <v>0.08800000000000001</v>
      </c>
      <c r="K48" s="10">
        <f>'[1]17'!O$81*$E48/100</f>
        <v>0.13</v>
      </c>
      <c r="L48" s="11">
        <f>'[1]17'!R$81*$E48/100</f>
        <v>0.0017500000000000003</v>
      </c>
      <c r="M48" s="12">
        <f>'[1]17'!AA$81*$E48/100</f>
        <v>0.23</v>
      </c>
      <c r="N48" s="13">
        <f>'[1]17'!AI$81*$E48/100</f>
        <v>8.9E-05</v>
      </c>
      <c r="O48" s="13">
        <f>'[1]17'!AJ$81*$E48/100</f>
        <v>0.000202</v>
      </c>
      <c r="P48" s="10">
        <f>'[1]17'!AP$81*$E48/100</f>
        <v>0.08199999999999999</v>
      </c>
      <c r="Q48" s="11">
        <f>'[1]17'!AW$81*$E48/100</f>
        <v>0</v>
      </c>
      <c r="R48" s="11">
        <f>'[1]17'!AX$81*$E48/100</f>
        <v>0.00022000000000000003</v>
      </c>
    </row>
    <row r="49" spans="4:18" ht="13.5">
      <c r="D49" t="s">
        <v>65</v>
      </c>
      <c r="E49">
        <f>SUM(E39:E48)</f>
        <v>193.23</v>
      </c>
      <c r="F49" s="10">
        <f aca="true" t="shared" si="3" ref="F49:R49">SUM(F39:F48)</f>
        <v>111.70829999999998</v>
      </c>
      <c r="G49" s="11">
        <f t="shared" si="3"/>
        <v>2.7669900000000003</v>
      </c>
      <c r="H49" s="11">
        <f t="shared" si="3"/>
        <v>4.44446</v>
      </c>
      <c r="I49" s="11">
        <f t="shared" si="3"/>
        <v>15.46382</v>
      </c>
      <c r="J49" s="10">
        <f t="shared" si="3"/>
        <v>286.5450000000001</v>
      </c>
      <c r="K49" s="10">
        <f t="shared" si="3"/>
        <v>63.1</v>
      </c>
      <c r="L49" s="11">
        <f t="shared" si="3"/>
        <v>0.36049</v>
      </c>
      <c r="M49" s="12">
        <f t="shared" si="3"/>
        <v>199.48139999999998</v>
      </c>
      <c r="N49" s="13">
        <f t="shared" si="3"/>
        <v>0.059601</v>
      </c>
      <c r="O49" s="13">
        <f t="shared" si="3"/>
        <v>0.11713799999999999</v>
      </c>
      <c r="P49" s="10">
        <f t="shared" si="3"/>
        <v>23.9822</v>
      </c>
      <c r="Q49" s="11">
        <f t="shared" si="3"/>
        <v>2.233</v>
      </c>
      <c r="R49" s="11">
        <f t="shared" si="3"/>
        <v>0.7434400000000001</v>
      </c>
    </row>
    <row r="50" spans="2:18" ht="13.5">
      <c r="B50" s="1" t="s">
        <v>66</v>
      </c>
      <c r="C50" s="1">
        <v>7035</v>
      </c>
      <c r="D50" t="s">
        <v>67</v>
      </c>
      <c r="E50">
        <v>34</v>
      </c>
      <c r="F50" s="10">
        <f>'[1]7'!G$37*$E50/100</f>
        <v>21.76</v>
      </c>
      <c r="G50" s="11">
        <f>'[1]7'!I$37*$E50/100</f>
        <v>0.17</v>
      </c>
      <c r="H50" s="11">
        <f>'[1]7'!J$37*$E50/100</f>
        <v>0.034</v>
      </c>
      <c r="I50" s="11">
        <f>'[1]7'!K$37*$E50/100</f>
        <v>5.202000000000001</v>
      </c>
      <c r="J50" s="10">
        <f>'[1]7'!M$37*$E50/100</f>
        <v>1.36</v>
      </c>
      <c r="K50" s="10">
        <f>'[1]7'!O$37*$E50/100</f>
        <v>2.72</v>
      </c>
      <c r="L50" s="11">
        <f>'[1]7'!R$37*$E50/100</f>
        <v>0.136</v>
      </c>
      <c r="M50" s="12">
        <f>'[1]7'!AA$37*$E50/100</f>
        <v>11.56</v>
      </c>
      <c r="N50" s="13">
        <f>'[1]7'!AI$37*$E50/100</f>
        <v>0.017</v>
      </c>
      <c r="O50" s="13">
        <f>'[1]7'!AJ$37*$E50/100</f>
        <v>0.0068000000000000005</v>
      </c>
      <c r="P50" s="10">
        <f>'[1]7'!AP$37*$E50/100</f>
        <v>5.1</v>
      </c>
      <c r="Q50" s="11">
        <f>'[1]7'!AW$37*$E50/100</f>
        <v>0.17</v>
      </c>
      <c r="R50" s="11">
        <f>'[1]7'!AX$37*$E50/100</f>
        <v>0</v>
      </c>
    </row>
    <row r="51" spans="3:18" ht="13.5">
      <c r="C51" s="1">
        <v>7102</v>
      </c>
      <c r="D51" t="s">
        <v>68</v>
      </c>
      <c r="E51">
        <v>26</v>
      </c>
      <c r="F51" s="10">
        <f>'[1]7'!G$112*$E51/100</f>
        <v>21.84</v>
      </c>
      <c r="G51" s="11">
        <f>'[1]7'!I$112*$E51/100</f>
        <v>0.10400000000000001</v>
      </c>
      <c r="H51" s="11">
        <f>'[1]7'!J$112*$E51/100</f>
        <v>0.026000000000000002</v>
      </c>
      <c r="I51" s="11">
        <f>'[1]7'!K$112*$E51/100</f>
        <v>5.2780000000000005</v>
      </c>
      <c r="J51" s="10">
        <f>'[1]7'!M$112*$E51/100</f>
        <v>0.26</v>
      </c>
      <c r="K51" s="10">
        <f>'[1]7'!O$112*$E51/100</f>
        <v>1.82</v>
      </c>
      <c r="L51" s="11">
        <f>'[1]7'!R$112*$E51/100</f>
        <v>0.078</v>
      </c>
      <c r="M51" s="12">
        <f>'[1]7'!AA$112*$E51/100</f>
        <v>0.26</v>
      </c>
      <c r="N51" s="13">
        <f>'[1]7'!AI$112*$E51/100</f>
        <v>0.018200000000000004</v>
      </c>
      <c r="O51" s="13">
        <f>'[1]7'!AJ$112*$E51/100</f>
        <v>0.0026</v>
      </c>
      <c r="P51" s="10">
        <f>'[1]7'!AP$112*$E51/100</f>
        <v>1.82</v>
      </c>
      <c r="Q51" s="11">
        <f>'[1]7'!AW$112*$E51/100</f>
        <v>0.13</v>
      </c>
      <c r="R51" s="11">
        <f>'[1]7'!AX$112*$E51/100</f>
        <v>0</v>
      </c>
    </row>
    <row r="52" spans="3:18" ht="13.5">
      <c r="C52" s="1">
        <v>7138.1</v>
      </c>
      <c r="D52" t="s">
        <v>69</v>
      </c>
      <c r="E52">
        <v>31</v>
      </c>
      <c r="F52" s="10">
        <f>'[1]7'!G$152*$E52/100</f>
        <v>26.35</v>
      </c>
      <c r="G52" s="11">
        <f>'[1]7'!I$152*$E52/100</f>
        <v>0.155</v>
      </c>
      <c r="H52" s="11">
        <f>'[1]7'!J$152*$E52/100</f>
        <v>0.031</v>
      </c>
      <c r="I52" s="11">
        <f>'[1]7'!K$152*$E52/100</f>
        <v>6.386</v>
      </c>
      <c r="J52" s="10">
        <f>'[1]7'!M$152*$E52/100</f>
        <v>1.24</v>
      </c>
      <c r="K52" s="10">
        <f>'[1]7'!O$152*$E52/100</f>
        <v>0.93</v>
      </c>
      <c r="L52" s="11">
        <f>'[1]7'!R$152*$E52/100</f>
        <v>0.062</v>
      </c>
      <c r="M52" s="12">
        <f>'[1]7'!AA$152*$E52/100</f>
        <v>5.27</v>
      </c>
      <c r="N52" s="13">
        <f>'[1]7'!AI$152*$E52/100</f>
        <v>0.0031</v>
      </c>
      <c r="O52" s="13">
        <f>'[1]7'!AJ$152*$E52/100</f>
        <v>0.0062</v>
      </c>
      <c r="P52" s="10">
        <f>'[1]7'!AP$152*$E52/100</f>
        <v>0.62</v>
      </c>
      <c r="Q52" s="11">
        <f>'[1]7'!AW$152*$E52/100</f>
        <v>0.434</v>
      </c>
      <c r="R52" s="11">
        <f>'[1]7'!AX$152*$E52/100</f>
        <v>0</v>
      </c>
    </row>
    <row r="53" spans="3:18" ht="13.5">
      <c r="C53" s="1">
        <v>7012</v>
      </c>
      <c r="D53" t="s">
        <v>70</v>
      </c>
      <c r="E53">
        <v>12</v>
      </c>
      <c r="F53" s="10">
        <f>'[1]7'!G$14*$E53/100</f>
        <v>4.08</v>
      </c>
      <c r="G53" s="11">
        <f>'[1]7'!I$14*$E53/100</f>
        <v>0.10800000000000001</v>
      </c>
      <c r="H53" s="11">
        <f>'[1]7'!J$14*$E53/100</f>
        <v>0.012000000000000002</v>
      </c>
      <c r="I53" s="11">
        <f>'[1]7'!K$14*$E53/100</f>
        <v>1.02</v>
      </c>
      <c r="J53" s="10">
        <f>'[1]7'!M$14*$E53/100</f>
        <v>0</v>
      </c>
      <c r="K53" s="10">
        <f>'[1]7'!O$14*$E53/100</f>
        <v>2.04</v>
      </c>
      <c r="L53" s="11">
        <f>'[1]7'!R$14*$E53/100</f>
        <v>0.036</v>
      </c>
      <c r="M53" s="12">
        <f>'[1]7'!AA$14*$E53/100</f>
        <v>0.12</v>
      </c>
      <c r="N53" s="13">
        <f>'[1]7'!AI$14*$E53/100</f>
        <v>0.0036</v>
      </c>
      <c r="O53" s="13">
        <f>'[1]7'!AJ$14*$E53/100</f>
        <v>0.0024</v>
      </c>
      <c r="P53" s="10">
        <f>'[1]7'!AP$14*$E53/100</f>
        <v>7.44</v>
      </c>
      <c r="Q53" s="11">
        <f>'[1]7'!AW$14*$E53/100</f>
        <v>0.16799999999999998</v>
      </c>
      <c r="R53" s="11">
        <f>'[1]7'!AX$14*$E53/100</f>
        <v>0</v>
      </c>
    </row>
    <row r="54" spans="4:5" ht="13.5">
      <c r="D54" t="s">
        <v>40</v>
      </c>
      <c r="E54">
        <v>50</v>
      </c>
    </row>
    <row r="55" spans="3:18" ht="13.5">
      <c r="C55" s="1">
        <v>3003</v>
      </c>
      <c r="D55" t="s">
        <v>43</v>
      </c>
      <c r="E55">
        <v>10</v>
      </c>
      <c r="F55" s="10">
        <f>'[1]3'!G$4*$E55/100</f>
        <v>38.4</v>
      </c>
      <c r="G55" s="11">
        <f>'[1]3'!I$4*$E55/100</f>
        <v>0</v>
      </c>
      <c r="H55" s="11">
        <f>'[1]3'!J$4*$E55/100</f>
        <v>0</v>
      </c>
      <c r="I55" s="11">
        <f>'[1]3'!K$4*$E55/100</f>
        <v>9.92</v>
      </c>
      <c r="J55" s="10">
        <f>'[1]3'!M$4*$E55/100</f>
        <v>0.1</v>
      </c>
      <c r="K55" s="10">
        <f>'[1]3'!O$4*$E55/100</f>
        <v>0.1</v>
      </c>
      <c r="L55" s="11">
        <f>'[1]3'!R$4*$E55/100</f>
        <v>0</v>
      </c>
      <c r="M55" s="12">
        <f>'[1]3'!AA$4*$E55/100</f>
        <v>0</v>
      </c>
      <c r="N55" s="13">
        <f>'[1]3'!AI$4*$E55/100</f>
        <v>0</v>
      </c>
      <c r="O55" s="13">
        <f>'[1]3'!AJ$4*$E55/100</f>
        <v>0</v>
      </c>
      <c r="P55" s="10">
        <f>'[1]3'!AP$4*$E55/100</f>
        <v>0</v>
      </c>
      <c r="Q55" s="11">
        <f>'[1]3'!AW$4*$E55/100</f>
        <v>0</v>
      </c>
      <c r="R55" s="11">
        <f>'[1]3'!AX$4*$E55/100</f>
        <v>0</v>
      </c>
    </row>
    <row r="56" spans="3:18" ht="13.5">
      <c r="C56" s="1">
        <v>9028</v>
      </c>
      <c r="D56" t="s">
        <v>71</v>
      </c>
      <c r="E56">
        <v>1.2</v>
      </c>
      <c r="F56" s="10">
        <f>'[1]9'!G$29*$E56/100</f>
        <v>0.036</v>
      </c>
      <c r="G56" s="11">
        <f>'[1]9'!I$29*$E56/100</f>
        <v>0</v>
      </c>
      <c r="H56" s="11">
        <f>'[1]9'!J$29*$E56/100</f>
        <v>0</v>
      </c>
      <c r="I56" s="11">
        <f>'[1]9'!K$29*$E56/100</f>
        <v>0.018</v>
      </c>
      <c r="J56" s="10">
        <f>'[1]9'!M$29*$E56/100</f>
        <v>0.024</v>
      </c>
      <c r="K56" s="10">
        <f>'[1]9'!O$29*$E56/100</f>
        <v>0.12</v>
      </c>
      <c r="L56" s="11">
        <f>'[1]9'!R$29*$E56/100</f>
        <v>0.0024</v>
      </c>
      <c r="M56" s="12">
        <f>'[1]9'!AA$29*$E56/100</f>
        <v>0</v>
      </c>
      <c r="N56" s="13">
        <f>'[1]9'!AI$29*$E56/100</f>
        <v>0</v>
      </c>
      <c r="O56" s="13">
        <f>'[1]9'!AJ$29*$E56/100</f>
        <v>0</v>
      </c>
      <c r="P56" s="10">
        <f>'[1]9'!AP$29*$E56/100</f>
        <v>0</v>
      </c>
      <c r="Q56" s="11">
        <f>'[1]9'!AW$29*$E56/100</f>
        <v>0.018</v>
      </c>
      <c r="R56" s="11">
        <f>'[1]9'!AX$29*$E56/100</f>
        <v>0</v>
      </c>
    </row>
    <row r="57" spans="4:18" ht="13.5">
      <c r="D57" t="s">
        <v>72</v>
      </c>
      <c r="E57">
        <f>SUM(E4:E5,E7:E25,E27:E37,E39:E48,E50:E56)</f>
        <v>727.4200000000001</v>
      </c>
      <c r="F57" s="10">
        <f aca="true" t="shared" si="4" ref="F57:R57">SUM(F4:F5,F7:F25,F27:F37,F39:F48,F50:F56)</f>
        <v>719.3514999999999</v>
      </c>
      <c r="G57" s="11">
        <f t="shared" si="4"/>
        <v>29.96591</v>
      </c>
      <c r="H57" s="11">
        <f t="shared" si="4"/>
        <v>21.511999999999993</v>
      </c>
      <c r="I57" s="11">
        <f t="shared" si="4"/>
        <v>103.22568</v>
      </c>
      <c r="J57" s="10">
        <f t="shared" si="4"/>
        <v>1901.3989999999997</v>
      </c>
      <c r="K57" s="10">
        <f t="shared" si="4"/>
        <v>220.0014</v>
      </c>
      <c r="L57" s="11">
        <f t="shared" si="4"/>
        <v>8.09693</v>
      </c>
      <c r="M57" s="12">
        <f t="shared" si="4"/>
        <v>336.3978</v>
      </c>
      <c r="N57" s="13">
        <f t="shared" si="4"/>
        <v>0.31426300000000007</v>
      </c>
      <c r="O57" s="13">
        <f t="shared" si="4"/>
        <v>0.430624</v>
      </c>
      <c r="P57" s="10">
        <f t="shared" si="4"/>
        <v>68.57239999999999</v>
      </c>
      <c r="Q57" s="11">
        <f t="shared" si="4"/>
        <v>9.887500000000001</v>
      </c>
      <c r="R57" s="11">
        <f t="shared" si="4"/>
        <v>4.83623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2008-09-03T09:44:41Z</dcterms:created>
  <dcterms:modified xsi:type="dcterms:W3CDTF">2008-09-03T09:44:56Z</dcterms:modified>
  <cp:category/>
  <cp:version/>
  <cp:contentType/>
  <cp:contentStatus/>
</cp:coreProperties>
</file>